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315" windowHeight="12105" activeTab="0"/>
  </bookViews>
  <sheets>
    <sheet name="Normal_Quartz" sheetId="1" r:id="rId1"/>
    <sheet name="Normal_BK7" sheetId="2" r:id="rId2"/>
    <sheet name="Reverse_Quartz" sheetId="3" r:id="rId3"/>
    <sheet name="Reverse_BK7" sheetId="4" r:id="rId4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b/>
            <sz val="9"/>
            <rFont val="ＭＳ Ｐゴシック"/>
            <family val="3"/>
          </rPr>
          <t>Malitson I.H. J.Opt.Soc.Am. 55, 1205(1965)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A2" authorId="0">
      <text>
        <r>
          <rPr>
            <b/>
            <sz val="9"/>
            <rFont val="ＭＳ Ｐゴシック"/>
            <family val="3"/>
          </rPr>
          <t>SCHOTT Optical Glass Catalog June.9,2009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A2" authorId="0">
      <text>
        <r>
          <rPr>
            <b/>
            <sz val="9"/>
            <rFont val="ＭＳ Ｐゴシック"/>
            <family val="3"/>
          </rPr>
          <t>Malitson I.H. J.Opt.Soc.Am. 55, 1205(1965)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A2" authorId="0">
      <text>
        <r>
          <rPr>
            <b/>
            <sz val="9"/>
            <rFont val="ＭＳ Ｐゴシック"/>
            <family val="3"/>
          </rPr>
          <t>SCHOTT Optical Glass Catalog June.9,2009</t>
        </r>
      </text>
    </comment>
  </commentList>
</comments>
</file>

<file path=xl/sharedStrings.xml><?xml version="1.0" encoding="utf-8"?>
<sst xmlns="http://schemas.openxmlformats.org/spreadsheetml/2006/main" count="32" uniqueCount="11">
  <si>
    <t>相対反射率を絶対反射率に変換</t>
  </si>
  <si>
    <r>
      <t>有効範囲</t>
    </r>
    <r>
      <rPr>
        <sz val="11"/>
        <rFont val="Arial"/>
        <family val="2"/>
      </rPr>
      <t>: 210nm to 3710nm</t>
    </r>
  </si>
  <si>
    <r>
      <t>有効範囲</t>
    </r>
    <r>
      <rPr>
        <sz val="11"/>
        <rFont val="Arial"/>
        <family val="2"/>
      </rPr>
      <t>: 312.5663nm to 2325.42nm</t>
    </r>
  </si>
  <si>
    <r>
      <t>リファレンス</t>
    </r>
    <r>
      <rPr>
        <sz val="11"/>
        <rFont val="Arial"/>
        <family val="2"/>
      </rPr>
      <t xml:space="preserve">: </t>
    </r>
    <r>
      <rPr>
        <b/>
        <sz val="11"/>
        <rFont val="Arial"/>
        <family val="2"/>
      </rPr>
      <t>BK7</t>
    </r>
  </si>
  <si>
    <r>
      <t>リファレンス</t>
    </r>
    <r>
      <rPr>
        <sz val="11"/>
        <rFont val="Arial"/>
        <family val="2"/>
      </rPr>
      <t xml:space="preserve">: </t>
    </r>
    <r>
      <rPr>
        <b/>
        <sz val="11"/>
        <rFont val="ＭＳ Ｐゴシック"/>
        <family val="3"/>
      </rPr>
      <t>石英</t>
    </r>
  </si>
  <si>
    <r>
      <t>リファレンス</t>
    </r>
    <r>
      <rPr>
        <sz val="11"/>
        <rFont val="Arial"/>
        <family val="2"/>
      </rPr>
      <t>=100</t>
    </r>
  </si>
  <si>
    <r>
      <t>逆置き</t>
    </r>
    <r>
      <rPr>
        <sz val="11"/>
        <rFont val="Arial"/>
        <family val="2"/>
      </rPr>
      <t xml:space="preserve">: </t>
    </r>
    <r>
      <rPr>
        <sz val="11"/>
        <rFont val="ＭＳ Ｐゴシック"/>
        <family val="3"/>
      </rPr>
      <t>サンプル</t>
    </r>
    <r>
      <rPr>
        <sz val="11"/>
        <rFont val="Arial"/>
        <family val="2"/>
      </rPr>
      <t>=100</t>
    </r>
  </si>
  <si>
    <r>
      <t>波長</t>
    </r>
    <r>
      <rPr>
        <sz val="11"/>
        <rFont val="Arial"/>
        <family val="2"/>
      </rPr>
      <t>(nm)</t>
    </r>
  </si>
  <si>
    <r>
      <t>測定値</t>
    </r>
    <r>
      <rPr>
        <sz val="11"/>
        <rFont val="Arial"/>
        <family val="2"/>
      </rPr>
      <t xml:space="preserve">
(</t>
    </r>
    <r>
      <rPr>
        <sz val="11"/>
        <rFont val="ＭＳ Ｐゴシック"/>
        <family val="3"/>
      </rPr>
      <t>相対反射</t>
    </r>
    <r>
      <rPr>
        <sz val="11"/>
        <rFont val="Arial"/>
        <family val="2"/>
      </rPr>
      <t>)</t>
    </r>
  </si>
  <si>
    <r>
      <t>結果</t>
    </r>
    <r>
      <rPr>
        <sz val="11"/>
        <rFont val="Arial"/>
        <family val="2"/>
      </rPr>
      <t xml:space="preserve">
(</t>
    </r>
    <r>
      <rPr>
        <sz val="11"/>
        <rFont val="ＭＳ Ｐゴシック"/>
        <family val="3"/>
      </rPr>
      <t>絶対反射</t>
    </r>
    <r>
      <rPr>
        <sz val="11"/>
        <rFont val="Arial"/>
        <family val="2"/>
      </rPr>
      <t>)</t>
    </r>
  </si>
  <si>
    <t>リファレンスの
屈折率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</si>
</sst>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11"/>
      <name val="Arial"/>
      <family val="2"/>
    </font>
    <font>
      <sz val="6"/>
      <name val="ＭＳ Ｐゴシック"/>
      <family val="3"/>
    </font>
    <font>
      <sz val="6"/>
      <name val="ＭＳ Ｐ明朝"/>
      <family val="1"/>
    </font>
    <font>
      <b/>
      <sz val="9"/>
      <name val="ＭＳ Ｐゴシック"/>
      <family val="3"/>
    </font>
    <font>
      <b/>
      <sz val="11"/>
      <name val="Arial"/>
      <family val="2"/>
    </font>
    <font>
      <b/>
      <sz val="11"/>
      <name val="ＭＳ Ｐゴシック"/>
      <family val="3"/>
    </font>
    <font>
      <sz val="11"/>
      <color indexed="23"/>
      <name val="Arial"/>
      <family val="2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0" fontId="1" fillId="2" borderId="6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1" fillId="0" borderId="8" xfId="0" applyFont="1" applyBorder="1" applyAlignment="1" applyProtection="1">
      <alignment vertical="center"/>
      <protection hidden="1"/>
    </xf>
    <xf numFmtId="0" fontId="1" fillId="0" borderId="9" xfId="0" applyFont="1" applyBorder="1" applyAlignment="1" applyProtection="1">
      <alignment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7" fillId="0" borderId="1" xfId="0" applyFont="1" applyBorder="1" applyAlignment="1" applyProtection="1">
      <alignment vertical="center"/>
      <protection hidden="1"/>
    </xf>
    <xf numFmtId="0" fontId="7" fillId="0" borderId="2" xfId="0" applyFont="1" applyBorder="1" applyAlignment="1" applyProtection="1">
      <alignment vertical="center"/>
      <protection hidden="1"/>
    </xf>
    <xf numFmtId="0" fontId="7" fillId="0" borderId="3" xfId="0" applyFont="1" applyBorder="1" applyAlignment="1" applyProtection="1">
      <alignment vertical="center"/>
      <protection hidden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5" sqref="C5"/>
    </sheetView>
  </sheetViews>
  <sheetFormatPr defaultColWidth="9.00390625" defaultRowHeight="13.5"/>
  <cols>
    <col min="1" max="1" width="15.625" style="1" customWidth="1"/>
    <col min="2" max="2" width="15.00390625" style="1" bestFit="1" customWidth="1"/>
    <col min="3" max="3" width="19.75390625" style="1" bestFit="1" customWidth="1"/>
    <col min="4" max="4" width="20.25390625" style="1" bestFit="1" customWidth="1"/>
    <col min="5" max="16384" width="9.00390625" style="2" customWidth="1"/>
  </cols>
  <sheetData>
    <row r="1" ht="14.25">
      <c r="A1" t="s">
        <v>0</v>
      </c>
    </row>
    <row r="2" spans="1:3" ht="14.25">
      <c r="A2" t="s">
        <v>4</v>
      </c>
      <c r="C2" t="s">
        <v>5</v>
      </c>
    </row>
    <row r="3" ht="14.25">
      <c r="A3" t="s">
        <v>1</v>
      </c>
    </row>
    <row r="4" spans="1:4" ht="28.5">
      <c r="A4" s="11" t="s">
        <v>7</v>
      </c>
      <c r="B4" s="12" t="s">
        <v>10</v>
      </c>
      <c r="C4" s="12" t="s">
        <v>8</v>
      </c>
      <c r="D4" s="12" t="s">
        <v>9</v>
      </c>
    </row>
    <row r="5" spans="1:4" ht="14.25">
      <c r="A5" s="6">
        <v>380</v>
      </c>
      <c r="B5" s="16">
        <f>SQRT((0.6961663*POWER(A5/1000,2))/(POWER(A5/1000,2)-0.004679148)+(0.4079426*POWER(A5/1000,2))/(POWER(A5/1000,2)-0.013512063)+(0.8974794*POWER(A5/1000,2))/(POWER(A5/1000,2)-97.93400254)+1)</f>
        <v>1.4724847088504625</v>
      </c>
      <c r="C5" s="3"/>
      <c r="D5" s="13">
        <f aca="true" t="shared" si="0" ref="D5:D36">(C5)*((B5-1)/(B5+1))*((B5-1)/(B5+1))</f>
        <v>0</v>
      </c>
    </row>
    <row r="6" spans="1:4" ht="14.25">
      <c r="A6" s="7">
        <v>385</v>
      </c>
      <c r="B6" s="17">
        <f aca="true" t="shared" si="1" ref="B6:B69">SQRT((0.6961663*POWER(A6/1000,2))/(POWER(A6/1000,2)-0.004679148)+(0.4079426*POWER(A6/1000,2))/(POWER(A6/1000,2)-0.013512063)+(0.8974794*POWER(A6/1000,2))/(POWER(A6/1000,2)-97.93400254)+1)</f>
        <v>1.4718556526760902</v>
      </c>
      <c r="C6" s="4"/>
      <c r="D6" s="14">
        <f t="shared" si="0"/>
        <v>0</v>
      </c>
    </row>
    <row r="7" spans="1:4" ht="14.25">
      <c r="A7" s="7">
        <v>390</v>
      </c>
      <c r="B7" s="17">
        <f t="shared" si="1"/>
        <v>1.4712521437439314</v>
      </c>
      <c r="C7" s="4"/>
      <c r="D7" s="14">
        <f t="shared" si="0"/>
        <v>0</v>
      </c>
    </row>
    <row r="8" spans="1:4" ht="14.25">
      <c r="A8" s="7">
        <v>395</v>
      </c>
      <c r="B8" s="17">
        <f t="shared" si="1"/>
        <v>1.4706727444194705</v>
      </c>
      <c r="C8" s="4"/>
      <c r="D8" s="14">
        <f t="shared" si="0"/>
        <v>0</v>
      </c>
    </row>
    <row r="9" spans="1:4" ht="14.25">
      <c r="A9" s="7">
        <v>400</v>
      </c>
      <c r="B9" s="17">
        <f t="shared" si="1"/>
        <v>1.4701161180769884</v>
      </c>
      <c r="C9" s="4"/>
      <c r="D9" s="14">
        <f t="shared" si="0"/>
        <v>0</v>
      </c>
    </row>
    <row r="10" spans="1:4" ht="14.25">
      <c r="A10" s="7">
        <v>405</v>
      </c>
      <c r="B10" s="17">
        <f t="shared" si="1"/>
        <v>1.4695810205525413</v>
      </c>
      <c r="C10" s="4"/>
      <c r="D10" s="14">
        <f t="shared" si="0"/>
        <v>0</v>
      </c>
    </row>
    <row r="11" spans="1:4" ht="14.25">
      <c r="A11" s="7">
        <v>410</v>
      </c>
      <c r="B11" s="17">
        <f t="shared" si="1"/>
        <v>1.4690662924423175</v>
      </c>
      <c r="C11" s="4"/>
      <c r="D11" s="14">
        <f t="shared" si="0"/>
        <v>0</v>
      </c>
    </row>
    <row r="12" spans="1:4" ht="14.25">
      <c r="A12" s="7">
        <v>415</v>
      </c>
      <c r="B12" s="17">
        <f t="shared" si="1"/>
        <v>1.4685708521507832</v>
      </c>
      <c r="C12" s="4"/>
      <c r="D12" s="14">
        <f t="shared" si="0"/>
        <v>0</v>
      </c>
    </row>
    <row r="13" spans="1:4" ht="14.25">
      <c r="A13" s="7">
        <v>420</v>
      </c>
      <c r="B13" s="17">
        <f t="shared" si="1"/>
        <v>1.4680936896051728</v>
      </c>
      <c r="C13" s="4"/>
      <c r="D13" s="14">
        <f t="shared" si="0"/>
        <v>0</v>
      </c>
    </row>
    <row r="14" spans="1:4" ht="14.25">
      <c r="A14" s="7">
        <v>425</v>
      </c>
      <c r="B14" s="17">
        <f t="shared" si="1"/>
        <v>1.4676338605633126</v>
      </c>
      <c r="C14" s="4"/>
      <c r="D14" s="14">
        <f t="shared" si="0"/>
        <v>0</v>
      </c>
    </row>
    <row r="15" spans="1:4" ht="14.25">
      <c r="A15" s="7">
        <v>430</v>
      </c>
      <c r="B15" s="17">
        <f t="shared" si="1"/>
        <v>1.467190481450755</v>
      </c>
      <c r="C15" s="4"/>
      <c r="D15" s="14">
        <f t="shared" si="0"/>
        <v>0</v>
      </c>
    </row>
    <row r="16" spans="1:4" ht="14.25">
      <c r="A16" s="7">
        <v>435</v>
      </c>
      <c r="B16" s="17">
        <f t="shared" si="1"/>
        <v>1.4667627246709654</v>
      </c>
      <c r="C16" s="4"/>
      <c r="D16" s="14">
        <f t="shared" si="0"/>
        <v>0</v>
      </c>
    </row>
    <row r="17" spans="1:4" ht="14.25">
      <c r="A17" s="7">
        <v>440</v>
      </c>
      <c r="B17" s="17">
        <f t="shared" si="1"/>
        <v>1.4663498143390203</v>
      </c>
      <c r="C17" s="4"/>
      <c r="D17" s="14">
        <f t="shared" si="0"/>
        <v>0</v>
      </c>
    </row>
    <row r="18" spans="1:4" ht="14.25">
      <c r="A18" s="7">
        <v>445</v>
      </c>
      <c r="B18" s="17">
        <f t="shared" si="1"/>
        <v>1.465951022395107</v>
      </c>
      <c r="C18" s="4"/>
      <c r="D18" s="14">
        <f t="shared" si="0"/>
        <v>0</v>
      </c>
    </row>
    <row r="19" spans="1:4" ht="14.25">
      <c r="A19" s="7">
        <v>450</v>
      </c>
      <c r="B19" s="17">
        <f t="shared" si="1"/>
        <v>1.4655656650591817</v>
      </c>
      <c r="C19" s="4"/>
      <c r="D19" s="14">
        <f t="shared" si="0"/>
        <v>0</v>
      </c>
    </row>
    <row r="20" spans="1:4" ht="14.25">
      <c r="A20" s="7">
        <v>455</v>
      </c>
      <c r="B20" s="17">
        <f t="shared" si="1"/>
        <v>1.4651930995925637</v>
      </c>
      <c r="C20" s="4"/>
      <c r="D20" s="14">
        <f t="shared" si="0"/>
        <v>0</v>
      </c>
    </row>
    <row r="21" spans="1:4" ht="14.25">
      <c r="A21" s="7">
        <v>460</v>
      </c>
      <c r="B21" s="17">
        <f t="shared" si="1"/>
        <v>1.4648327213361019</v>
      </c>
      <c r="C21" s="4"/>
      <c r="D21" s="14">
        <f t="shared" si="0"/>
        <v>0</v>
      </c>
    </row>
    <row r="22" spans="1:4" ht="14.25">
      <c r="A22" s="7">
        <v>465</v>
      </c>
      <c r="B22" s="17">
        <f t="shared" si="1"/>
        <v>1.4644839609979166</v>
      </c>
      <c r="C22" s="4"/>
      <c r="D22" s="14">
        <f t="shared" si="0"/>
        <v>0</v>
      </c>
    </row>
    <row r="23" spans="1:4" ht="14.25">
      <c r="A23" s="7">
        <v>470</v>
      </c>
      <c r="B23" s="17">
        <f t="shared" si="1"/>
        <v>1.4641462821666942</v>
      </c>
      <c r="C23" s="4"/>
      <c r="D23" s="14">
        <f t="shared" si="0"/>
        <v>0</v>
      </c>
    </row>
    <row r="24" spans="1:4" ht="14.25">
      <c r="A24" s="7">
        <v>475</v>
      </c>
      <c r="B24" s="17">
        <f t="shared" si="1"/>
        <v>1.4638191790290975</v>
      </c>
      <c r="C24" s="4"/>
      <c r="D24" s="14">
        <f t="shared" si="0"/>
        <v>0</v>
      </c>
    </row>
    <row r="25" spans="1:4" ht="14.25">
      <c r="A25" s="7">
        <v>480</v>
      </c>
      <c r="B25" s="17">
        <f t="shared" si="1"/>
        <v>1.4635021742721515</v>
      </c>
      <c r="C25" s="4"/>
      <c r="D25" s="14">
        <f t="shared" si="0"/>
        <v>0</v>
      </c>
    </row>
    <row r="26" spans="1:4" ht="14.25">
      <c r="A26" s="7">
        <v>485</v>
      </c>
      <c r="B26" s="17">
        <f t="shared" si="1"/>
        <v>1.46319481715348</v>
      </c>
      <c r="C26" s="4"/>
      <c r="D26" s="14">
        <f t="shared" si="0"/>
        <v>0</v>
      </c>
    </row>
    <row r="27" spans="1:4" ht="14.25">
      <c r="A27" s="7">
        <v>490</v>
      </c>
      <c r="B27" s="17">
        <f t="shared" si="1"/>
        <v>1.462896681724047</v>
      </c>
      <c r="C27" s="4"/>
      <c r="D27" s="14">
        <f t="shared" si="0"/>
        <v>0</v>
      </c>
    </row>
    <row r="28" spans="1:4" ht="14.25">
      <c r="A28" s="7">
        <v>495</v>
      </c>
      <c r="B28" s="17">
        <f t="shared" si="1"/>
        <v>1.4626073651896336</v>
      </c>
      <c r="C28" s="4"/>
      <c r="D28" s="14">
        <f t="shared" si="0"/>
        <v>0</v>
      </c>
    </row>
    <row r="29" spans="1:4" ht="14.25">
      <c r="A29" s="7">
        <v>500</v>
      </c>
      <c r="B29" s="17">
        <f t="shared" si="1"/>
        <v>1.4623264863986838</v>
      </c>
      <c r="C29" s="4"/>
      <c r="D29" s="14">
        <f t="shared" si="0"/>
        <v>0</v>
      </c>
    </row>
    <row r="30" spans="1:4" ht="14.25">
      <c r="A30" s="7">
        <v>505</v>
      </c>
      <c r="B30" s="17">
        <f t="shared" si="1"/>
        <v>1.4620536844453824</v>
      </c>
      <c r="C30" s="4"/>
      <c r="D30" s="14">
        <f t="shared" si="0"/>
        <v>0</v>
      </c>
    </row>
    <row r="31" spans="1:4" ht="14.25">
      <c r="A31" s="7">
        <v>510</v>
      </c>
      <c r="B31" s="17">
        <f t="shared" si="1"/>
        <v>1.461788617377936</v>
      </c>
      <c r="C31" s="4"/>
      <c r="D31" s="14">
        <f t="shared" si="0"/>
        <v>0</v>
      </c>
    </row>
    <row r="32" spans="1:4" ht="14.25">
      <c r="A32" s="7">
        <v>515</v>
      </c>
      <c r="B32" s="17">
        <f t="shared" si="1"/>
        <v>1.4615309610030092</v>
      </c>
      <c r="C32" s="4"/>
      <c r="D32" s="14">
        <f t="shared" si="0"/>
        <v>0</v>
      </c>
    </row>
    <row r="33" spans="1:4" ht="14.25">
      <c r="A33" s="7">
        <v>520</v>
      </c>
      <c r="B33" s="17">
        <f t="shared" si="1"/>
        <v>1.4612804077781394</v>
      </c>
      <c r="C33" s="4"/>
      <c r="D33" s="14">
        <f t="shared" si="0"/>
        <v>0</v>
      </c>
    </row>
    <row r="34" spans="1:4" ht="14.25">
      <c r="A34" s="7">
        <v>525</v>
      </c>
      <c r="B34" s="17">
        <f t="shared" si="1"/>
        <v>1.4610366657847365</v>
      </c>
      <c r="C34" s="4"/>
      <c r="D34" s="14">
        <f t="shared" si="0"/>
        <v>0</v>
      </c>
    </row>
    <row r="35" spans="1:4" ht="14.25">
      <c r="A35" s="7">
        <v>530</v>
      </c>
      <c r="B35" s="17">
        <f t="shared" si="1"/>
        <v>1.4607994577749737</v>
      </c>
      <c r="C35" s="4"/>
      <c r="D35" s="14">
        <f t="shared" si="0"/>
        <v>0</v>
      </c>
    </row>
    <row r="36" spans="1:4" ht="14.25">
      <c r="A36" s="7">
        <v>535</v>
      </c>
      <c r="B36" s="17">
        <f t="shared" si="1"/>
        <v>1.460568520286494</v>
      </c>
      <c r="C36" s="4"/>
      <c r="D36" s="14">
        <f t="shared" si="0"/>
        <v>0</v>
      </c>
    </row>
    <row r="37" spans="1:4" ht="14.25">
      <c r="A37" s="7">
        <v>540</v>
      </c>
      <c r="B37" s="17">
        <f t="shared" si="1"/>
        <v>1.4603436028194272</v>
      </c>
      <c r="C37" s="4"/>
      <c r="D37" s="14">
        <f aca="true" t="shared" si="2" ref="D37:D68">(C37)*((B37-1)/(B37+1))*((B37-1)/(B37+1))</f>
        <v>0</v>
      </c>
    </row>
    <row r="38" spans="1:4" ht="14.25">
      <c r="A38" s="7">
        <v>545</v>
      </c>
      <c r="B38" s="17">
        <f t="shared" si="1"/>
        <v>1.4601244670707063</v>
      </c>
      <c r="C38" s="4"/>
      <c r="D38" s="14">
        <f t="shared" si="2"/>
        <v>0</v>
      </c>
    </row>
    <row r="39" spans="1:4" ht="14.25">
      <c r="A39" s="7">
        <v>550</v>
      </c>
      <c r="B39" s="17">
        <f t="shared" si="1"/>
        <v>1.4599108862211283</v>
      </c>
      <c r="C39" s="4"/>
      <c r="D39" s="14">
        <f t="shared" si="2"/>
        <v>0</v>
      </c>
    </row>
    <row r="40" spans="1:4" ht="14.25">
      <c r="A40" s="7">
        <v>555</v>
      </c>
      <c r="B40" s="17">
        <f t="shared" si="1"/>
        <v>1.459702644271012</v>
      </c>
      <c r="C40" s="4"/>
      <c r="D40" s="14">
        <f t="shared" si="2"/>
        <v>0</v>
      </c>
    </row>
    <row r="41" spans="1:4" ht="14.25">
      <c r="A41" s="7">
        <v>560</v>
      </c>
      <c r="B41" s="17">
        <f t="shared" si="1"/>
        <v>1.4594995354206708</v>
      </c>
      <c r="C41" s="4"/>
      <c r="D41" s="14">
        <f t="shared" si="2"/>
        <v>0</v>
      </c>
    </row>
    <row r="42" spans="1:4" ht="14.25">
      <c r="A42" s="7">
        <v>565</v>
      </c>
      <c r="B42" s="17">
        <f t="shared" si="1"/>
        <v>1.4593013634922465</v>
      </c>
      <c r="C42" s="4"/>
      <c r="D42" s="14">
        <f t="shared" si="2"/>
        <v>0</v>
      </c>
    </row>
    <row r="43" spans="1:4" ht="14.25">
      <c r="A43" s="7">
        <v>570</v>
      </c>
      <c r="B43" s="17">
        <f t="shared" si="1"/>
        <v>1.4591079413897552</v>
      </c>
      <c r="C43" s="4"/>
      <c r="D43" s="14">
        <f t="shared" si="2"/>
        <v>0</v>
      </c>
    </row>
    <row r="44" spans="1:4" ht="14.25">
      <c r="A44" s="7">
        <v>575</v>
      </c>
      <c r="B44" s="17">
        <f t="shared" si="1"/>
        <v>1.458919090594458</v>
      </c>
      <c r="C44" s="4"/>
      <c r="D44" s="14">
        <f t="shared" si="2"/>
        <v>0</v>
      </c>
    </row>
    <row r="45" spans="1:4" ht="14.25">
      <c r="A45" s="7">
        <v>580</v>
      </c>
      <c r="B45" s="17">
        <f t="shared" si="1"/>
        <v>1.458734640692923</v>
      </c>
      <c r="C45" s="4"/>
      <c r="D45" s="14">
        <f t="shared" si="2"/>
        <v>0</v>
      </c>
    </row>
    <row r="46" spans="1:4" ht="14.25">
      <c r="A46" s="7">
        <v>585</v>
      </c>
      <c r="B46" s="17">
        <f t="shared" si="1"/>
        <v>1.4585544289353551</v>
      </c>
      <c r="C46" s="4"/>
      <c r="D46" s="14">
        <f t="shared" si="2"/>
        <v>0</v>
      </c>
    </row>
    <row r="47" spans="1:4" ht="14.25">
      <c r="A47" s="7">
        <v>590</v>
      </c>
      <c r="B47" s="17">
        <f t="shared" si="1"/>
        <v>1.4583782998219854</v>
      </c>
      <c r="C47" s="4"/>
      <c r="D47" s="14">
        <f t="shared" si="2"/>
        <v>0</v>
      </c>
    </row>
    <row r="48" spans="1:4" ht="14.25">
      <c r="A48" s="7">
        <v>595</v>
      </c>
      <c r="B48" s="17">
        <f t="shared" si="1"/>
        <v>1.458206104715475</v>
      </c>
      <c r="C48" s="4"/>
      <c r="D48" s="14">
        <f t="shared" si="2"/>
        <v>0</v>
      </c>
    </row>
    <row r="49" spans="1:4" ht="14.25">
      <c r="A49" s="7">
        <v>600</v>
      </c>
      <c r="B49" s="17">
        <f t="shared" si="1"/>
        <v>1.4580377014774766</v>
      </c>
      <c r="C49" s="4"/>
      <c r="D49" s="14">
        <f t="shared" si="2"/>
        <v>0</v>
      </c>
    </row>
    <row r="50" spans="1:4" ht="14.25">
      <c r="A50" s="7">
        <v>605</v>
      </c>
      <c r="B50" s="17">
        <f t="shared" si="1"/>
        <v>1.4578729541276272</v>
      </c>
      <c r="C50" s="4"/>
      <c r="D50" s="14">
        <f t="shared" si="2"/>
        <v>0</v>
      </c>
    </row>
    <row r="51" spans="1:4" ht="14.25">
      <c r="A51" s="7">
        <v>610</v>
      </c>
      <c r="B51" s="17">
        <f t="shared" si="1"/>
        <v>1.457711732523395</v>
      </c>
      <c r="C51" s="4"/>
      <c r="D51" s="14">
        <f t="shared" si="2"/>
        <v>0</v>
      </c>
    </row>
    <row r="52" spans="1:4" ht="14.25">
      <c r="A52" s="7">
        <v>615</v>
      </c>
      <c r="B52" s="17">
        <f t="shared" si="1"/>
        <v>1.4575539120593257</v>
      </c>
      <c r="C52" s="4"/>
      <c r="D52" s="14">
        <f t="shared" si="2"/>
        <v>0</v>
      </c>
    </row>
    <row r="53" spans="1:4" ht="14.25">
      <c r="A53" s="7">
        <v>620</v>
      </c>
      <c r="B53" s="17">
        <f t="shared" si="1"/>
        <v>1.4573993733843429</v>
      </c>
      <c r="C53" s="4"/>
      <c r="D53" s="14">
        <f t="shared" si="2"/>
        <v>0</v>
      </c>
    </row>
    <row r="54" spans="1:4" ht="14.25">
      <c r="A54" s="7">
        <v>625</v>
      </c>
      <c r="B54" s="17">
        <f t="shared" si="1"/>
        <v>1.4572480021358711</v>
      </c>
      <c r="C54" s="4"/>
      <c r="D54" s="14">
        <f t="shared" si="2"/>
        <v>0</v>
      </c>
    </row>
    <row r="55" spans="1:4" ht="14.25">
      <c r="A55" s="7">
        <v>630</v>
      </c>
      <c r="B55" s="17">
        <f t="shared" si="1"/>
        <v>1.4570996886896332</v>
      </c>
      <c r="C55" s="4"/>
      <c r="D55" s="14">
        <f t="shared" si="2"/>
        <v>0</v>
      </c>
    </row>
    <row r="56" spans="1:4" ht="14.25">
      <c r="A56" s="7">
        <v>635</v>
      </c>
      <c r="B56" s="17">
        <f t="shared" si="1"/>
        <v>1.4569543279240729</v>
      </c>
      <c r="C56" s="4"/>
      <c r="D56" s="14">
        <f t="shared" si="2"/>
        <v>0</v>
      </c>
    </row>
    <row r="57" spans="1:4" ht="14.25">
      <c r="A57" s="7">
        <v>640</v>
      </c>
      <c r="B57" s="17">
        <f t="shared" si="1"/>
        <v>1.4568118189984216</v>
      </c>
      <c r="C57" s="4"/>
      <c r="D57" s="14">
        <f t="shared" si="2"/>
        <v>0</v>
      </c>
    </row>
    <row r="58" spans="1:4" ht="14.25">
      <c r="A58" s="7">
        <v>645</v>
      </c>
      <c r="B58" s="17">
        <f t="shared" si="1"/>
        <v>1.4566720651435126</v>
      </c>
      <c r="C58" s="4"/>
      <c r="D58" s="14">
        <f t="shared" si="2"/>
        <v>0</v>
      </c>
    </row>
    <row r="59" spans="1:4" ht="14.25">
      <c r="A59" s="7">
        <v>650</v>
      </c>
      <c r="B59" s="17">
        <f t="shared" si="1"/>
        <v>1.4565349734645043</v>
      </c>
      <c r="C59" s="4"/>
      <c r="D59" s="14">
        <f t="shared" si="2"/>
        <v>0</v>
      </c>
    </row>
    <row r="60" spans="1:4" ht="14.25">
      <c r="A60" s="7">
        <v>655</v>
      </c>
      <c r="B60" s="17">
        <f t="shared" si="1"/>
        <v>1.4564004547547387</v>
      </c>
      <c r="C60" s="4"/>
      <c r="D60" s="14">
        <f t="shared" si="2"/>
        <v>0</v>
      </c>
    </row>
    <row r="61" spans="1:4" ht="14.25">
      <c r="A61" s="7">
        <v>660</v>
      </c>
      <c r="B61" s="17">
        <f t="shared" si="1"/>
        <v>1.456268423320019</v>
      </c>
      <c r="C61" s="4"/>
      <c r="D61" s="14">
        <f t="shared" si="2"/>
        <v>0</v>
      </c>
    </row>
    <row r="62" spans="1:4" ht="14.25">
      <c r="A62" s="7">
        <v>665</v>
      </c>
      <c r="B62" s="17">
        <f t="shared" si="1"/>
        <v>1.4561387968126411</v>
      </c>
      <c r="C62" s="4"/>
      <c r="D62" s="14">
        <f t="shared" si="2"/>
        <v>0</v>
      </c>
    </row>
    <row r="63" spans="1:4" ht="14.25">
      <c r="A63" s="7">
        <v>670</v>
      </c>
      <c r="B63" s="17">
        <f t="shared" si="1"/>
        <v>1.45601149607456</v>
      </c>
      <c r="C63" s="4"/>
      <c r="D63" s="14">
        <f t="shared" si="2"/>
        <v>0</v>
      </c>
    </row>
    <row r="64" spans="1:4" ht="14.25">
      <c r="A64" s="7">
        <v>675</v>
      </c>
      <c r="B64" s="17">
        <f t="shared" si="1"/>
        <v>1.455886444989118</v>
      </c>
      <c r="C64" s="4"/>
      <c r="D64" s="14">
        <f t="shared" si="2"/>
        <v>0</v>
      </c>
    </row>
    <row r="65" spans="1:4" ht="14.25">
      <c r="A65" s="7">
        <v>680</v>
      </c>
      <c r="B65" s="17">
        <f t="shared" si="1"/>
        <v>1.4557635703408012</v>
      </c>
      <c r="C65" s="4"/>
      <c r="D65" s="14">
        <f t="shared" si="2"/>
        <v>0</v>
      </c>
    </row>
    <row r="66" spans="1:4" ht="14.25">
      <c r="A66" s="7">
        <v>685</v>
      </c>
      <c r="B66" s="17">
        <f t="shared" si="1"/>
        <v>1.455642801682529</v>
      </c>
      <c r="C66" s="4"/>
      <c r="D66" s="14">
        <f t="shared" si="2"/>
        <v>0</v>
      </c>
    </row>
    <row r="67" spans="1:4" ht="14.25">
      <c r="A67" s="7">
        <v>690</v>
      </c>
      <c r="B67" s="17">
        <f t="shared" si="1"/>
        <v>1.4555240712100141</v>
      </c>
      <c r="C67" s="4"/>
      <c r="D67" s="14">
        <f t="shared" si="2"/>
        <v>0</v>
      </c>
    </row>
    <row r="68" spans="1:4" ht="14.25">
      <c r="A68" s="7">
        <v>695</v>
      </c>
      <c r="B68" s="17">
        <f t="shared" si="1"/>
        <v>1.4554073136427643</v>
      </c>
      <c r="C68" s="4"/>
      <c r="D68" s="14">
        <f t="shared" si="2"/>
        <v>0</v>
      </c>
    </row>
    <row r="69" spans="1:4" ht="14.25">
      <c r="A69" s="7">
        <v>700</v>
      </c>
      <c r="B69" s="17">
        <f t="shared" si="1"/>
        <v>1.455292466111323</v>
      </c>
      <c r="C69" s="4"/>
      <c r="D69" s="14">
        <f aca="true" t="shared" si="3" ref="D69:D85">(C69)*((B69-1)/(B69+1))*((B69-1)/(B69+1))</f>
        <v>0</v>
      </c>
    </row>
    <row r="70" spans="1:4" ht="14.25">
      <c r="A70" s="7">
        <v>705</v>
      </c>
      <c r="B70" s="17">
        <f aca="true" t="shared" si="4" ref="B70:B85">SQRT((0.6961663*POWER(A70/1000,2))/(POWER(A70/1000,2)-0.004679148)+(0.4079426*POWER(A70/1000,2))/(POWER(A70/1000,2)-0.013512063)+(0.8974794*POWER(A70/1000,2))/(POWER(A70/1000,2)-97.93400254)+1)</f>
        <v>1.455179468050379</v>
      </c>
      <c r="C70" s="4"/>
      <c r="D70" s="14">
        <f t="shared" si="3"/>
        <v>0</v>
      </c>
    </row>
    <row r="71" spans="1:4" ht="14.25">
      <c r="A71" s="7">
        <v>710</v>
      </c>
      <c r="B71" s="17">
        <f t="shared" si="4"/>
        <v>1.4550682610973942</v>
      </c>
      <c r="C71" s="4"/>
      <c r="D71" s="14">
        <f t="shared" si="3"/>
        <v>0</v>
      </c>
    </row>
    <row r="72" spans="1:4" ht="14.25">
      <c r="A72" s="7">
        <v>715</v>
      </c>
      <c r="B72" s="17">
        <f t="shared" si="4"/>
        <v>1.4549587889964242</v>
      </c>
      <c r="C72" s="4"/>
      <c r="D72" s="14">
        <f t="shared" si="3"/>
        <v>0</v>
      </c>
    </row>
    <row r="73" spans="1:4" ht="14.25">
      <c r="A73" s="7">
        <v>720</v>
      </c>
      <c r="B73" s="17">
        <f t="shared" si="4"/>
        <v>1.454850997506831</v>
      </c>
      <c r="C73" s="4"/>
      <c r="D73" s="14">
        <f t="shared" si="3"/>
        <v>0</v>
      </c>
    </row>
    <row r="74" spans="1:4" ht="14.25">
      <c r="A74" s="7">
        <v>725</v>
      </c>
      <c r="B74" s="17">
        <f t="shared" si="4"/>
        <v>1.4547448343166005</v>
      </c>
      <c r="C74" s="4"/>
      <c r="D74" s="14">
        <f t="shared" si="3"/>
        <v>0</v>
      </c>
    </row>
    <row r="75" spans="1:4" ht="14.25">
      <c r="A75" s="7">
        <v>730</v>
      </c>
      <c r="B75" s="17">
        <f t="shared" si="4"/>
        <v>1.454640248960003</v>
      </c>
      <c r="C75" s="4"/>
      <c r="D75" s="14">
        <f t="shared" si="3"/>
        <v>0</v>
      </c>
    </row>
    <row r="76" spans="1:4" ht="14.25">
      <c r="A76" s="7">
        <v>735</v>
      </c>
      <c r="B76" s="17">
        <f t="shared" si="4"/>
        <v>1.4545371927393451</v>
      </c>
      <c r="C76" s="4"/>
      <c r="D76" s="14">
        <f t="shared" si="3"/>
        <v>0</v>
      </c>
    </row>
    <row r="77" spans="1:4" ht="14.25">
      <c r="A77" s="7">
        <v>740</v>
      </c>
      <c r="B77" s="17">
        <f t="shared" si="4"/>
        <v>1.4544356186505838</v>
      </c>
      <c r="C77" s="4"/>
      <c r="D77" s="14">
        <f t="shared" si="3"/>
        <v>0</v>
      </c>
    </row>
    <row r="78" spans="1:4" ht="14.25">
      <c r="A78" s="7">
        <v>745</v>
      </c>
      <c r="B78" s="17">
        <f t="shared" si="4"/>
        <v>1.454335481312586</v>
      </c>
      <c r="C78" s="4"/>
      <c r="D78" s="14">
        <f t="shared" si="3"/>
        <v>0</v>
      </c>
    </row>
    <row r="79" spans="1:4" ht="14.25">
      <c r="A79" s="7">
        <v>750</v>
      </c>
      <c r="B79" s="17">
        <f t="shared" si="4"/>
        <v>1.4542367368998237</v>
      </c>
      <c r="C79" s="4"/>
      <c r="D79" s="14">
        <f t="shared" si="3"/>
        <v>0</v>
      </c>
    </row>
    <row r="80" spans="1:4" ht="14.25">
      <c r="A80" s="7">
        <v>755</v>
      </c>
      <c r="B80" s="17">
        <f t="shared" si="4"/>
        <v>1.4541393430783243</v>
      </c>
      <c r="C80" s="4"/>
      <c r="D80" s="14">
        <f t="shared" si="3"/>
        <v>0</v>
      </c>
    </row>
    <row r="81" spans="1:4" ht="14.25">
      <c r="A81" s="7">
        <v>760</v>
      </c>
      <c r="B81" s="17">
        <f t="shared" si="4"/>
        <v>1.4540432589446874</v>
      </c>
      <c r="C81" s="4"/>
      <c r="D81" s="14">
        <f t="shared" si="3"/>
        <v>0</v>
      </c>
    </row>
    <row r="82" spans="1:4" ht="14.25">
      <c r="A82" s="7">
        <v>765</v>
      </c>
      <c r="B82" s="17">
        <f t="shared" si="4"/>
        <v>1.4539484449680042</v>
      </c>
      <c r="C82" s="4"/>
      <c r="D82" s="14">
        <f t="shared" si="3"/>
        <v>0</v>
      </c>
    </row>
    <row r="83" spans="1:4" ht="14.25">
      <c r="A83" s="7">
        <v>770</v>
      </c>
      <c r="B83" s="17">
        <f t="shared" si="4"/>
        <v>1.4538548629345247</v>
      </c>
      <c r="C83" s="4"/>
      <c r="D83" s="14">
        <f t="shared" si="3"/>
        <v>0</v>
      </c>
    </row>
    <row r="84" spans="1:4" ht="14.25">
      <c r="A84" s="7">
        <v>775</v>
      </c>
      <c r="B84" s="17">
        <f t="shared" si="4"/>
        <v>1.4537624758949184</v>
      </c>
      <c r="C84" s="4"/>
      <c r="D84" s="14">
        <f t="shared" si="3"/>
        <v>0</v>
      </c>
    </row>
    <row r="85" spans="1:4" ht="14.25">
      <c r="A85" s="8">
        <v>780</v>
      </c>
      <c r="B85" s="18">
        <f t="shared" si="4"/>
        <v>1.4536712481139948</v>
      </c>
      <c r="C85" s="5"/>
      <c r="D85" s="15">
        <f t="shared" si="3"/>
        <v>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12" footer="0.512"/>
  <pageSetup fitToHeight="1" fitToWidth="1" horizontalDpi="600" verticalDpi="600" orientation="portrait" paperSize="9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workbookViewId="0" topLeftCell="A1">
      <pane xSplit="1" ySplit="4" topLeftCell="B5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C5" sqref="C5"/>
    </sheetView>
  </sheetViews>
  <sheetFormatPr defaultColWidth="9.00390625" defaultRowHeight="13.5"/>
  <cols>
    <col min="1" max="1" width="15.625" style="1" customWidth="1"/>
    <col min="2" max="2" width="15.00390625" style="1" bestFit="1" customWidth="1"/>
    <col min="3" max="3" width="19.75390625" style="1" bestFit="1" customWidth="1"/>
    <col min="4" max="4" width="20.25390625" style="1" bestFit="1" customWidth="1"/>
    <col min="5" max="16384" width="9.00390625" style="2" customWidth="1"/>
  </cols>
  <sheetData>
    <row r="1" ht="14.25">
      <c r="A1" s="9" t="s">
        <v>0</v>
      </c>
    </row>
    <row r="2" spans="1:3" ht="15">
      <c r="A2" t="s">
        <v>3</v>
      </c>
      <c r="C2" t="s">
        <v>5</v>
      </c>
    </row>
    <row r="3" ht="14.25">
      <c r="A3" t="s">
        <v>2</v>
      </c>
    </row>
    <row r="4" spans="1:4" ht="28.5">
      <c r="A4" s="11" t="s">
        <v>7</v>
      </c>
      <c r="B4" s="12" t="s">
        <v>10</v>
      </c>
      <c r="C4" s="12" t="s">
        <v>8</v>
      </c>
      <c r="D4" s="12" t="s">
        <v>9</v>
      </c>
    </row>
    <row r="5" spans="1:4" ht="14.25">
      <c r="A5" s="6">
        <v>380</v>
      </c>
      <c r="B5" s="16">
        <f aca="true" t="shared" si="0" ref="B5:B36">SQRT((1.03961212*POWER(A5/1000,2))/(POWER(A5/1000,2)-0.00600069867)+(0.231792344*POWER(A5/1000,2))/(POWER(A5/1000,2)-0.0200179144)+(1.01046945*POWER(A5/1000,2))/(POWER(A5/1000,2)-103.560653)+1)</f>
        <v>1.5337448659252324</v>
      </c>
      <c r="C5" s="3"/>
      <c r="D5" s="13">
        <f aca="true" t="shared" si="1" ref="D5:D36">(C5)*((B5-1)/(B5+1))*((B5-1)/(B5+1))</f>
        <v>0</v>
      </c>
    </row>
    <row r="6" spans="1:4" ht="14.25">
      <c r="A6" s="7">
        <v>385</v>
      </c>
      <c r="B6" s="17">
        <f t="shared" si="0"/>
        <v>1.53297444974487</v>
      </c>
      <c r="C6" s="4"/>
      <c r="D6" s="14">
        <f t="shared" si="1"/>
        <v>0</v>
      </c>
    </row>
    <row r="7" spans="1:4" ht="14.25">
      <c r="A7" s="7">
        <v>390</v>
      </c>
      <c r="B7" s="17">
        <f t="shared" si="0"/>
        <v>1.53223613808004</v>
      </c>
      <c r="C7" s="4"/>
      <c r="D7" s="14">
        <f t="shared" si="1"/>
        <v>0</v>
      </c>
    </row>
    <row r="8" spans="1:4" ht="14.25">
      <c r="A8" s="7">
        <v>395</v>
      </c>
      <c r="B8" s="17">
        <f t="shared" si="0"/>
        <v>1.531528074638265</v>
      </c>
      <c r="C8" s="4"/>
      <c r="D8" s="14">
        <f t="shared" si="1"/>
        <v>0</v>
      </c>
    </row>
    <row r="9" spans="1:4" ht="14.25">
      <c r="A9" s="7">
        <v>400</v>
      </c>
      <c r="B9" s="17">
        <f t="shared" si="0"/>
        <v>1.5308485382492993</v>
      </c>
      <c r="C9" s="4"/>
      <c r="D9" s="14">
        <f t="shared" si="1"/>
        <v>0</v>
      </c>
    </row>
    <row r="10" spans="1:4" ht="14.25">
      <c r="A10" s="7">
        <v>405</v>
      </c>
      <c r="B10" s="17">
        <f t="shared" si="0"/>
        <v>1.5301959309359068</v>
      </c>
      <c r="C10" s="4"/>
      <c r="D10" s="14">
        <f t="shared" si="1"/>
        <v>0</v>
      </c>
    </row>
    <row r="11" spans="1:4" ht="14.25">
      <c r="A11" s="7">
        <v>410</v>
      </c>
      <c r="B11" s="17">
        <f t="shared" si="0"/>
        <v>1.5295687672239822</v>
      </c>
      <c r="C11" s="4"/>
      <c r="D11" s="14">
        <f t="shared" si="1"/>
        <v>0</v>
      </c>
    </row>
    <row r="12" spans="1:4" ht="14.25">
      <c r="A12" s="7">
        <v>415</v>
      </c>
      <c r="B12" s="17">
        <f t="shared" si="0"/>
        <v>1.5289656645439225</v>
      </c>
      <c r="C12" s="4"/>
      <c r="D12" s="14">
        <f t="shared" si="1"/>
        <v>0</v>
      </c>
    </row>
    <row r="13" spans="1:4" ht="14.25">
      <c r="A13" s="7">
        <v>420</v>
      </c>
      <c r="B13" s="17">
        <f t="shared" si="0"/>
        <v>1.5283853345951357</v>
      </c>
      <c r="C13" s="4"/>
      <c r="D13" s="14">
        <f t="shared" si="1"/>
        <v>0</v>
      </c>
    </row>
    <row r="14" spans="1:4" ht="14.25">
      <c r="A14" s="7">
        <v>425</v>
      </c>
      <c r="B14" s="17">
        <f t="shared" si="0"/>
        <v>1.527826575562569</v>
      </c>
      <c r="C14" s="4"/>
      <c r="D14" s="14">
        <f t="shared" si="1"/>
        <v>0</v>
      </c>
    </row>
    <row r="15" spans="1:4" ht="14.25">
      <c r="A15" s="7">
        <v>430</v>
      </c>
      <c r="B15" s="17">
        <f t="shared" si="0"/>
        <v>1.5272882650886161</v>
      </c>
      <c r="C15" s="4"/>
      <c r="D15" s="14">
        <f t="shared" si="1"/>
        <v>0</v>
      </c>
    </row>
    <row r="16" spans="1:4" ht="14.25">
      <c r="A16" s="7">
        <v>435</v>
      </c>
      <c r="B16" s="17">
        <f t="shared" si="0"/>
        <v>1.5267693539161435</v>
      </c>
      <c r="C16" s="4"/>
      <c r="D16" s="14">
        <f t="shared" si="1"/>
        <v>0</v>
      </c>
    </row>
    <row r="17" spans="1:4" ht="14.25">
      <c r="A17" s="7">
        <v>440</v>
      </c>
      <c r="B17" s="17">
        <f t="shared" si="0"/>
        <v>1.5262688601289898</v>
      </c>
      <c r="C17" s="4"/>
      <c r="D17" s="14">
        <f t="shared" si="1"/>
        <v>0</v>
      </c>
    </row>
    <row r="18" spans="1:4" ht="14.25">
      <c r="A18" s="7">
        <v>445</v>
      </c>
      <c r="B18" s="17">
        <f t="shared" si="0"/>
        <v>1.5257858639254178</v>
      </c>
      <c r="C18" s="4"/>
      <c r="D18" s="14">
        <f t="shared" si="1"/>
        <v>0</v>
      </c>
    </row>
    <row r="19" spans="1:4" ht="14.25">
      <c r="A19" s="7">
        <v>450</v>
      </c>
      <c r="B19" s="17">
        <f t="shared" si="0"/>
        <v>1.5253195028678679</v>
      </c>
      <c r="C19" s="4"/>
      <c r="D19" s="14">
        <f t="shared" si="1"/>
        <v>0</v>
      </c>
    </row>
    <row r="20" spans="1:4" ht="14.25">
      <c r="A20" s="7">
        <v>455</v>
      </c>
      <c r="B20" s="17">
        <f t="shared" si="0"/>
        <v>1.5248689675591531</v>
      </c>
      <c r="C20" s="4"/>
      <c r="D20" s="14">
        <f t="shared" si="1"/>
        <v>0</v>
      </c>
    </row>
    <row r="21" spans="1:4" ht="14.25">
      <c r="A21" s="7">
        <v>460</v>
      </c>
      <c r="B21" s="17">
        <f t="shared" si="0"/>
        <v>1.5244334977011411</v>
      </c>
      <c r="C21" s="4"/>
      <c r="D21" s="14">
        <f t="shared" si="1"/>
        <v>0</v>
      </c>
    </row>
    <row r="22" spans="1:4" ht="14.25">
      <c r="A22" s="7">
        <v>465</v>
      </c>
      <c r="B22" s="17">
        <f t="shared" si="0"/>
        <v>1.524012378497066</v>
      </c>
      <c r="C22" s="4"/>
      <c r="D22" s="14">
        <f t="shared" si="1"/>
        <v>0</v>
      </c>
    </row>
    <row r="23" spans="1:4" ht="14.25">
      <c r="A23" s="7">
        <v>470</v>
      </c>
      <c r="B23" s="17">
        <f t="shared" si="0"/>
        <v>1.5236049373630842</v>
      </c>
      <c r="C23" s="4"/>
      <c r="D23" s="14">
        <f t="shared" si="1"/>
        <v>0</v>
      </c>
    </row>
    <row r="24" spans="1:4" ht="14.25">
      <c r="A24" s="7">
        <v>475</v>
      </c>
      <c r="B24" s="17">
        <f t="shared" si="0"/>
        <v>1.5232105409185566</v>
      </c>
      <c r="C24" s="4"/>
      <c r="D24" s="14">
        <f t="shared" si="1"/>
        <v>0</v>
      </c>
    </row>
    <row r="25" spans="1:4" ht="14.25">
      <c r="A25" s="7">
        <v>480</v>
      </c>
      <c r="B25" s="17">
        <f t="shared" si="0"/>
        <v>1.5228285922279536</v>
      </c>
      <c r="C25" s="4"/>
      <c r="D25" s="14">
        <f t="shared" si="1"/>
        <v>0</v>
      </c>
    </row>
    <row r="26" spans="1:4" ht="14.25">
      <c r="A26" s="7">
        <v>485</v>
      </c>
      <c r="B26" s="17">
        <f t="shared" si="0"/>
        <v>1.5224585282702383</v>
      </c>
      <c r="C26" s="4"/>
      <c r="D26" s="14">
        <f t="shared" si="1"/>
        <v>0</v>
      </c>
    </row>
    <row r="27" spans="1:4" ht="14.25">
      <c r="A27" s="7">
        <v>490</v>
      </c>
      <c r="B27" s="17">
        <f t="shared" si="0"/>
        <v>1.522099817614206</v>
      </c>
      <c r="C27" s="4"/>
      <c r="D27" s="14">
        <f t="shared" si="1"/>
        <v>0</v>
      </c>
    </row>
    <row r="28" spans="1:4" ht="14.25">
      <c r="A28" s="7">
        <v>495</v>
      </c>
      <c r="B28" s="17">
        <f t="shared" si="0"/>
        <v>1.521751958280554</v>
      </c>
      <c r="C28" s="4"/>
      <c r="D28" s="14">
        <f t="shared" si="1"/>
        <v>0</v>
      </c>
    </row>
    <row r="29" spans="1:4" ht="14.25">
      <c r="A29" s="7">
        <v>500</v>
      </c>
      <c r="B29" s="17">
        <f t="shared" si="0"/>
        <v>1.5214144757734767</v>
      </c>
      <c r="C29" s="4"/>
      <c r="D29" s="14">
        <f t="shared" si="1"/>
        <v>0</v>
      </c>
    </row>
    <row r="30" spans="1:4" ht="14.25">
      <c r="A30" s="7">
        <v>505</v>
      </c>
      <c r="B30" s="17">
        <f t="shared" si="0"/>
        <v>1.5210869212663716</v>
      </c>
      <c r="C30" s="4"/>
      <c r="D30" s="14">
        <f t="shared" si="1"/>
        <v>0</v>
      </c>
    </row>
    <row r="31" spans="1:4" ht="14.25">
      <c r="A31" s="7">
        <v>510</v>
      </c>
      <c r="B31" s="17">
        <f t="shared" si="0"/>
        <v>1.5207688699278228</v>
      </c>
      <c r="C31" s="4"/>
      <c r="D31" s="14">
        <f t="shared" si="1"/>
        <v>0</v>
      </c>
    </row>
    <row r="32" spans="1:4" ht="14.25">
      <c r="A32" s="7">
        <v>515</v>
      </c>
      <c r="B32" s="17">
        <f t="shared" si="0"/>
        <v>1.5204599193754282</v>
      </c>
      <c r="C32" s="4"/>
      <c r="D32" s="14">
        <f t="shared" si="1"/>
        <v>0</v>
      </c>
    </row>
    <row r="33" spans="1:4" ht="14.25">
      <c r="A33" s="7">
        <v>520</v>
      </c>
      <c r="B33" s="17">
        <f t="shared" si="0"/>
        <v>1.5201596882462758</v>
      </c>
      <c r="C33" s="4"/>
      <c r="D33" s="14">
        <f t="shared" si="1"/>
        <v>0</v>
      </c>
    </row>
    <row r="34" spans="1:4" ht="14.25">
      <c r="A34" s="7">
        <v>525</v>
      </c>
      <c r="B34" s="17">
        <f t="shared" si="0"/>
        <v>1.519867814873986</v>
      </c>
      <c r="C34" s="4"/>
      <c r="D34" s="14">
        <f t="shared" si="1"/>
        <v>0</v>
      </c>
    </row>
    <row r="35" spans="1:4" ht="14.25">
      <c r="A35" s="7">
        <v>530</v>
      </c>
      <c r="B35" s="17">
        <f t="shared" si="0"/>
        <v>1.5195839560632158</v>
      </c>
      <c r="C35" s="4"/>
      <c r="D35" s="14">
        <f t="shared" si="1"/>
        <v>0</v>
      </c>
    </row>
    <row r="36" spans="1:4" ht="14.25">
      <c r="A36" s="7">
        <v>535</v>
      </c>
      <c r="B36" s="17">
        <f t="shared" si="0"/>
        <v>1.5193077859533948</v>
      </c>
      <c r="C36" s="4"/>
      <c r="D36" s="14">
        <f t="shared" si="1"/>
        <v>0</v>
      </c>
    </row>
    <row r="37" spans="1:4" ht="14.25">
      <c r="A37" s="7">
        <v>540</v>
      </c>
      <c r="B37" s="17">
        <f aca="true" t="shared" si="2" ref="B37:B68">SQRT((1.03961212*POWER(A37/1000,2))/(POWER(A37/1000,2)-0.00600069867)+(0.231792344*POWER(A37/1000,2))/(POWER(A37/1000,2)-0.0200179144)+(1.01046945*POWER(A37/1000,2))/(POWER(A37/1000,2)-103.560653)+1)</f>
        <v>1.5190389949642533</v>
      </c>
      <c r="C37" s="4"/>
      <c r="D37" s="14">
        <f aca="true" t="shared" si="3" ref="D37:D68">(C37)*((B37-1)/(B37+1))*((B37-1)/(B37+1))</f>
        <v>0</v>
      </c>
    </row>
    <row r="38" spans="1:4" ht="14.25">
      <c r="A38" s="7">
        <v>545</v>
      </c>
      <c r="B38" s="17">
        <f t="shared" si="2"/>
        <v>1.5187772888163942</v>
      </c>
      <c r="C38" s="4"/>
      <c r="D38" s="14">
        <f t="shared" si="3"/>
        <v>0</v>
      </c>
    </row>
    <row r="39" spans="1:4" ht="14.25">
      <c r="A39" s="7">
        <v>550</v>
      </c>
      <c r="B39" s="17">
        <f t="shared" si="2"/>
        <v>1.5185223876207927</v>
      </c>
      <c r="C39" s="4"/>
      <c r="D39" s="14">
        <f t="shared" si="3"/>
        <v>0</v>
      </c>
    </row>
    <row r="40" spans="1:4" ht="14.25">
      <c r="A40" s="7">
        <v>555</v>
      </c>
      <c r="B40" s="17">
        <f t="shared" si="2"/>
        <v>1.5182740250316704</v>
      </c>
      <c r="C40" s="4"/>
      <c r="D40" s="14">
        <f t="shared" si="3"/>
        <v>0</v>
      </c>
    </row>
    <row r="41" spans="1:4" ht="14.25">
      <c r="A41" s="7">
        <v>560</v>
      </c>
      <c r="B41" s="17">
        <f t="shared" si="2"/>
        <v>1.5180319474576867</v>
      </c>
      <c r="C41" s="4"/>
      <c r="D41" s="14">
        <f t="shared" si="3"/>
        <v>0</v>
      </c>
    </row>
    <row r="42" spans="1:4" ht="14.25">
      <c r="A42" s="7">
        <v>565</v>
      </c>
      <c r="B42" s="17">
        <f t="shared" si="2"/>
        <v>1.517795913326856</v>
      </c>
      <c r="C42" s="4"/>
      <c r="D42" s="14">
        <f t="shared" si="3"/>
        <v>0</v>
      </c>
    </row>
    <row r="43" spans="1:4" ht="14.25">
      <c r="A43" s="7">
        <v>570</v>
      </c>
      <c r="B43" s="17">
        <f t="shared" si="2"/>
        <v>1.5175656924009988</v>
      </c>
      <c r="C43" s="4"/>
      <c r="D43" s="14">
        <f t="shared" si="3"/>
        <v>0</v>
      </c>
    </row>
    <row r="44" spans="1:4" ht="14.25">
      <c r="A44" s="7">
        <v>575</v>
      </c>
      <c r="B44" s="17">
        <f t="shared" si="2"/>
        <v>1.517341065135904</v>
      </c>
      <c r="C44" s="4"/>
      <c r="D44" s="14">
        <f t="shared" si="3"/>
        <v>0</v>
      </c>
    </row>
    <row r="45" spans="1:4" ht="14.25">
      <c r="A45" s="7">
        <v>580</v>
      </c>
      <c r="B45" s="17">
        <f t="shared" si="2"/>
        <v>1.5171218220837157</v>
      </c>
      <c r="C45" s="4"/>
      <c r="D45" s="14">
        <f t="shared" si="3"/>
        <v>0</v>
      </c>
    </row>
    <row r="46" spans="1:4" ht="14.25">
      <c r="A46" s="7">
        <v>585</v>
      </c>
      <c r="B46" s="17">
        <f t="shared" si="2"/>
        <v>1.5169077633343544</v>
      </c>
      <c r="C46" s="4"/>
      <c r="D46" s="14">
        <f t="shared" si="3"/>
        <v>0</v>
      </c>
    </row>
    <row r="47" spans="1:4" ht="14.25">
      <c r="A47" s="7">
        <v>590</v>
      </c>
      <c r="B47" s="17">
        <f t="shared" si="2"/>
        <v>1.5166986979930528</v>
      </c>
      <c r="C47" s="4"/>
      <c r="D47" s="14">
        <f t="shared" si="3"/>
        <v>0</v>
      </c>
    </row>
    <row r="48" spans="1:4" ht="14.25">
      <c r="A48" s="7">
        <v>595</v>
      </c>
      <c r="B48" s="17">
        <f t="shared" si="2"/>
        <v>1.5164944436913375</v>
      </c>
      <c r="C48" s="4"/>
      <c r="D48" s="14">
        <f t="shared" si="3"/>
        <v>0</v>
      </c>
    </row>
    <row r="49" spans="1:4" ht="14.25">
      <c r="A49" s="7">
        <v>600</v>
      </c>
      <c r="B49" s="17">
        <f t="shared" si="2"/>
        <v>1.5162948261290008</v>
      </c>
      <c r="C49" s="4"/>
      <c r="D49" s="14">
        <f t="shared" si="3"/>
        <v>0</v>
      </c>
    </row>
    <row r="50" spans="1:4" ht="14.25">
      <c r="A50" s="7">
        <v>605</v>
      </c>
      <c r="B50" s="17">
        <f t="shared" si="2"/>
        <v>1.5160996786448249</v>
      </c>
      <c r="C50" s="4"/>
      <c r="D50" s="14">
        <f t="shared" si="3"/>
        <v>0</v>
      </c>
    </row>
    <row r="51" spans="1:4" ht="14.25">
      <c r="A51" s="7">
        <v>610</v>
      </c>
      <c r="B51" s="17">
        <f t="shared" si="2"/>
        <v>1.515908841813981</v>
      </c>
      <c r="C51" s="4"/>
      <c r="D51" s="14">
        <f t="shared" si="3"/>
        <v>0</v>
      </c>
    </row>
    <row r="52" spans="1:4" ht="14.25">
      <c r="A52" s="7">
        <v>615</v>
      </c>
      <c r="B52" s="17">
        <f t="shared" si="2"/>
        <v>1.5157221630702193</v>
      </c>
      <c r="C52" s="4"/>
      <c r="D52" s="14">
        <f t="shared" si="3"/>
        <v>0</v>
      </c>
    </row>
    <row r="53" spans="1:4" ht="14.25">
      <c r="A53" s="7">
        <v>620</v>
      </c>
      <c r="B53" s="17">
        <f t="shared" si="2"/>
        <v>1.515539496351094</v>
      </c>
      <c r="C53" s="4"/>
      <c r="D53" s="14">
        <f t="shared" si="3"/>
        <v>0</v>
      </c>
    </row>
    <row r="54" spans="1:4" ht="14.25">
      <c r="A54" s="7">
        <v>625</v>
      </c>
      <c r="B54" s="17">
        <f t="shared" si="2"/>
        <v>1.5153607017646233</v>
      </c>
      <c r="C54" s="4"/>
      <c r="D54" s="14">
        <f t="shared" si="3"/>
        <v>0</v>
      </c>
    </row>
    <row r="55" spans="1:4" ht="14.25">
      <c r="A55" s="7">
        <v>630</v>
      </c>
      <c r="B55" s="17">
        <f t="shared" si="2"/>
        <v>1.5151856452759003</v>
      </c>
      <c r="C55" s="4"/>
      <c r="D55" s="14">
        <f t="shared" si="3"/>
        <v>0</v>
      </c>
    </row>
    <row r="56" spans="1:4" ht="14.25">
      <c r="A56" s="7">
        <v>635</v>
      </c>
      <c r="B56" s="17">
        <f t="shared" si="2"/>
        <v>1.5150141984122871</v>
      </c>
      <c r="C56" s="4"/>
      <c r="D56" s="14">
        <f t="shared" si="3"/>
        <v>0</v>
      </c>
    </row>
    <row r="57" spans="1:4" ht="14.25">
      <c r="A57" s="7">
        <v>640</v>
      </c>
      <c r="B57" s="17">
        <f t="shared" si="2"/>
        <v>1.514846237985938</v>
      </c>
      <c r="C57" s="4"/>
      <c r="D57" s="14">
        <f t="shared" si="3"/>
        <v>0</v>
      </c>
    </row>
    <row r="58" spans="1:4" ht="14.25">
      <c r="A58" s="7">
        <v>645</v>
      </c>
      <c r="B58" s="17">
        <f t="shared" si="2"/>
        <v>1.5146816458324797</v>
      </c>
      <c r="C58" s="4"/>
      <c r="D58" s="14">
        <f t="shared" si="3"/>
        <v>0</v>
      </c>
    </row>
    <row r="59" spans="1:4" ht="14.25">
      <c r="A59" s="7">
        <v>650</v>
      </c>
      <c r="B59" s="17">
        <f t="shared" si="2"/>
        <v>1.5145203085647796</v>
      </c>
      <c r="C59" s="4"/>
      <c r="D59" s="14">
        <f t="shared" si="3"/>
        <v>0</v>
      </c>
    </row>
    <row r="60" spans="1:4" ht="14.25">
      <c r="A60" s="7">
        <v>655</v>
      </c>
      <c r="B60" s="17">
        <f t="shared" si="2"/>
        <v>1.5143621173407993</v>
      </c>
      <c r="C60" s="4"/>
      <c r="D60" s="14">
        <f t="shared" si="3"/>
        <v>0</v>
      </c>
    </row>
    <row r="61" spans="1:4" ht="14.25">
      <c r="A61" s="7">
        <v>660</v>
      </c>
      <c r="B61" s="17">
        <f t="shared" si="2"/>
        <v>1.5142069676446184</v>
      </c>
      <c r="C61" s="4"/>
      <c r="D61" s="14">
        <f t="shared" si="3"/>
        <v>0</v>
      </c>
    </row>
    <row r="62" spans="1:4" ht="14.25">
      <c r="A62" s="7">
        <v>665</v>
      </c>
      <c r="B62" s="17">
        <f t="shared" si="2"/>
        <v>1.5140547590797704</v>
      </c>
      <c r="C62" s="4"/>
      <c r="D62" s="14">
        <f t="shared" si="3"/>
        <v>0</v>
      </c>
    </row>
    <row r="63" spans="1:4" ht="14.25">
      <c r="A63" s="7">
        <v>670</v>
      </c>
      <c r="B63" s="17">
        <f t="shared" si="2"/>
        <v>1.5139053951741006</v>
      </c>
      <c r="C63" s="4"/>
      <c r="D63" s="14">
        <f t="shared" si="3"/>
        <v>0</v>
      </c>
    </row>
    <row r="64" spans="1:4" ht="14.25">
      <c r="A64" s="7">
        <v>675</v>
      </c>
      <c r="B64" s="17">
        <f t="shared" si="2"/>
        <v>1.5137587831954107</v>
      </c>
      <c r="C64" s="4"/>
      <c r="D64" s="14">
        <f t="shared" si="3"/>
        <v>0</v>
      </c>
    </row>
    <row r="65" spans="1:4" ht="14.25">
      <c r="A65" s="7">
        <v>680</v>
      </c>
      <c r="B65" s="17">
        <f t="shared" si="2"/>
        <v>1.5136148339772117</v>
      </c>
      <c r="C65" s="4"/>
      <c r="D65" s="14">
        <f t="shared" si="3"/>
        <v>0</v>
      </c>
    </row>
    <row r="66" spans="1:4" ht="14.25">
      <c r="A66" s="7">
        <v>685</v>
      </c>
      <c r="B66" s="17">
        <f t="shared" si="2"/>
        <v>1.5134734617539474</v>
      </c>
      <c r="C66" s="4"/>
      <c r="D66" s="14">
        <f t="shared" si="3"/>
        <v>0</v>
      </c>
    </row>
    <row r="67" spans="1:4" ht="14.25">
      <c r="A67" s="7">
        <v>690</v>
      </c>
      <c r="B67" s="17">
        <f t="shared" si="2"/>
        <v>1.5133345840051025</v>
      </c>
      <c r="C67" s="4"/>
      <c r="D67" s="14">
        <f t="shared" si="3"/>
        <v>0</v>
      </c>
    </row>
    <row r="68" spans="1:4" ht="14.25">
      <c r="A68" s="7">
        <v>695</v>
      </c>
      <c r="B68" s="17">
        <f t="shared" si="2"/>
        <v>1.5131981213076473</v>
      </c>
      <c r="C68" s="4"/>
      <c r="D68" s="14">
        <f t="shared" si="3"/>
        <v>0</v>
      </c>
    </row>
    <row r="69" spans="1:4" ht="14.25">
      <c r="A69" s="7">
        <v>700</v>
      </c>
      <c r="B69" s="17">
        <f aca="true" t="shared" si="4" ref="B69:B85">SQRT((1.03961212*POWER(A69/1000,2))/(POWER(A69/1000,2)-0.00600069867)+(0.231792344*POWER(A69/1000,2))/(POWER(A69/1000,2)-0.0200179144)+(1.01046945*POWER(A69/1000,2))/(POWER(A69/1000,2)-103.560653)+1)</f>
        <v>1.513063997196311</v>
      </c>
      <c r="C69" s="4"/>
      <c r="D69" s="14">
        <f aca="true" t="shared" si="5" ref="D69:D85">(C69)*((B69-1)/(B69+1))*((B69-1)/(B69+1))</f>
        <v>0</v>
      </c>
    </row>
    <row r="70" spans="1:4" ht="14.25">
      <c r="A70" s="7">
        <v>705</v>
      </c>
      <c r="B70" s="17">
        <f t="shared" si="4"/>
        <v>1.512932138031205</v>
      </c>
      <c r="C70" s="4"/>
      <c r="D70" s="14">
        <f t="shared" si="5"/>
        <v>0</v>
      </c>
    </row>
    <row r="71" spans="1:4" ht="14.25">
      <c r="A71" s="7">
        <v>710</v>
      </c>
      <c r="B71" s="17">
        <f t="shared" si="4"/>
        <v>1.5128024728723606</v>
      </c>
      <c r="C71" s="4"/>
      <c r="D71" s="14">
        <f t="shared" si="5"/>
        <v>0</v>
      </c>
    </row>
    <row r="72" spans="1:4" ht="14.25">
      <c r="A72" s="7">
        <v>715</v>
      </c>
      <c r="B72" s="17">
        <f t="shared" si="4"/>
        <v>1.5126749333607603</v>
      </c>
      <c r="C72" s="4"/>
      <c r="D72" s="14">
        <f t="shared" si="5"/>
        <v>0</v>
      </c>
    </row>
    <row r="73" spans="1:4" ht="14.25">
      <c r="A73" s="7">
        <v>720</v>
      </c>
      <c r="B73" s="17">
        <f t="shared" si="4"/>
        <v>1.5125494536054878</v>
      </c>
      <c r="C73" s="4"/>
      <c r="D73" s="14">
        <f t="shared" si="5"/>
        <v>0</v>
      </c>
    </row>
    <row r="74" spans="1:4" ht="14.25">
      <c r="A74" s="7">
        <v>725</v>
      </c>
      <c r="B74" s="17">
        <f t="shared" si="4"/>
        <v>1.5124259700766285</v>
      </c>
      <c r="C74" s="4"/>
      <c r="D74" s="14">
        <f t="shared" si="5"/>
        <v>0</v>
      </c>
    </row>
    <row r="75" spans="1:4" ht="14.25">
      <c r="A75" s="7">
        <v>730</v>
      </c>
      <c r="B75" s="17">
        <f t="shared" si="4"/>
        <v>1.512304421503593</v>
      </c>
      <c r="C75" s="4"/>
      <c r="D75" s="14">
        <f t="shared" si="5"/>
        <v>0</v>
      </c>
    </row>
    <row r="76" spans="1:4" ht="14.25">
      <c r="A76" s="7">
        <v>735</v>
      </c>
      <c r="B76" s="17">
        <f t="shared" si="4"/>
        <v>1.5121847487785443</v>
      </c>
      <c r="C76" s="4"/>
      <c r="D76" s="14">
        <f t="shared" si="5"/>
        <v>0</v>
      </c>
    </row>
    <row r="77" spans="1:4" ht="14.25">
      <c r="A77" s="7">
        <v>740</v>
      </c>
      <c r="B77" s="17">
        <f t="shared" si="4"/>
        <v>1.5120668948646394</v>
      </c>
      <c r="C77" s="4"/>
      <c r="D77" s="14">
        <f t="shared" si="5"/>
        <v>0</v>
      </c>
    </row>
    <row r="78" spans="1:4" ht="14.25">
      <c r="A78" s="7">
        <v>745</v>
      </c>
      <c r="B78" s="17">
        <f t="shared" si="4"/>
        <v>1.5119508047088102</v>
      </c>
      <c r="C78" s="4"/>
      <c r="D78" s="14">
        <f t="shared" si="5"/>
        <v>0</v>
      </c>
    </row>
    <row r="79" spans="1:4" ht="14.25">
      <c r="A79" s="7">
        <v>750</v>
      </c>
      <c r="B79" s="17">
        <f t="shared" si="4"/>
        <v>1.5118364251588263</v>
      </c>
      <c r="C79" s="4"/>
      <c r="D79" s="14">
        <f t="shared" si="5"/>
        <v>0</v>
      </c>
    </row>
    <row r="80" spans="1:4" ht="14.25">
      <c r="A80" s="7">
        <v>755</v>
      </c>
      <c r="B80" s="17">
        <f t="shared" si="4"/>
        <v>1.5117237048844017</v>
      </c>
      <c r="C80" s="4"/>
      <c r="D80" s="14">
        <f t="shared" si="5"/>
        <v>0</v>
      </c>
    </row>
    <row r="81" spans="1:4" ht="14.25">
      <c r="A81" s="7">
        <v>760</v>
      </c>
      <c r="B81" s="17">
        <f t="shared" si="4"/>
        <v>1.5116125943021161</v>
      </c>
      <c r="C81" s="4"/>
      <c r="D81" s="14">
        <f t="shared" si="5"/>
        <v>0</v>
      </c>
    </row>
    <row r="82" spans="1:4" ht="14.25">
      <c r="A82" s="7">
        <v>765</v>
      </c>
      <c r="B82" s="17">
        <f t="shared" si="4"/>
        <v>1.5115030455039462</v>
      </c>
      <c r="C82" s="4"/>
      <c r="D82" s="14">
        <f t="shared" si="5"/>
        <v>0</v>
      </c>
    </row>
    <row r="83" spans="1:4" ht="14.25">
      <c r="A83" s="7">
        <v>770</v>
      </c>
      <c r="B83" s="17">
        <f t="shared" si="4"/>
        <v>1.511395012189204</v>
      </c>
      <c r="C83" s="4"/>
      <c r="D83" s="14">
        <f t="shared" si="5"/>
        <v>0</v>
      </c>
    </row>
    <row r="84" spans="1:4" ht="14.25">
      <c r="A84" s="7">
        <v>775</v>
      </c>
      <c r="B84" s="17">
        <f t="shared" si="4"/>
        <v>1.5112884495996952</v>
      </c>
      <c r="C84" s="4"/>
      <c r="D84" s="14">
        <f t="shared" si="5"/>
        <v>0</v>
      </c>
    </row>
    <row r="85" spans="1:4" ht="14.25">
      <c r="A85" s="8">
        <v>780</v>
      </c>
      <c r="B85" s="18">
        <f t="shared" si="4"/>
        <v>1.5111833144579327</v>
      </c>
      <c r="C85" s="5"/>
      <c r="D85" s="15">
        <f t="shared" si="5"/>
        <v>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12" footer="0.512"/>
  <pageSetup fitToHeight="1" fitToWidth="1" horizontalDpi="600" verticalDpi="600" orientation="portrait" paperSize="9" scale="6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workbookViewId="0" topLeftCell="A1">
      <pane xSplit="1" ySplit="4" topLeftCell="B5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C5" sqref="C5"/>
    </sheetView>
  </sheetViews>
  <sheetFormatPr defaultColWidth="9.00390625" defaultRowHeight="13.5"/>
  <cols>
    <col min="1" max="1" width="15.625" style="1" customWidth="1"/>
    <col min="2" max="2" width="15.00390625" style="1" bestFit="1" customWidth="1"/>
    <col min="3" max="3" width="19.75390625" style="1" bestFit="1" customWidth="1"/>
    <col min="4" max="4" width="20.25390625" style="1" bestFit="1" customWidth="1"/>
    <col min="5" max="16384" width="9.00390625" style="2" customWidth="1"/>
  </cols>
  <sheetData>
    <row r="1" ht="14.25">
      <c r="A1" s="9" t="s">
        <v>0</v>
      </c>
    </row>
    <row r="2" spans="1:3" ht="14.25">
      <c r="A2" t="s">
        <v>4</v>
      </c>
      <c r="C2" s="10" t="s">
        <v>6</v>
      </c>
    </row>
    <row r="3" ht="14.25">
      <c r="A3" t="s">
        <v>1</v>
      </c>
    </row>
    <row r="4" spans="1:4" ht="28.5">
      <c r="A4" s="11" t="s">
        <v>7</v>
      </c>
      <c r="B4" s="12" t="s">
        <v>10</v>
      </c>
      <c r="C4" s="12" t="s">
        <v>8</v>
      </c>
      <c r="D4" s="12" t="s">
        <v>9</v>
      </c>
    </row>
    <row r="5" spans="1:4" ht="14.25">
      <c r="A5" s="6">
        <v>380</v>
      </c>
      <c r="B5" s="16">
        <f aca="true" t="shared" si="0" ref="B5:B36">SQRT((0.6961663*POWER(A5/1000,2))/(POWER(A5/1000,2)-0.004679148)+(0.4079426*POWER(A5/1000,2))/(POWER(A5/1000,2)-0.013512063)+(0.8974794*POWER(A5/1000,2))/(POWER(A5/1000,2)-97.93400254)+1)</f>
        <v>1.4724847088504625</v>
      </c>
      <c r="C5" s="3"/>
      <c r="D5" s="13">
        <f aca="true" t="shared" si="1" ref="D5:D36">IF(C5=0,"",(10000/C5)*((B5-1)/(B5+1))*((B5-1)/(B5+1)))</f>
      </c>
    </row>
    <row r="6" spans="1:4" ht="14.25">
      <c r="A6" s="7">
        <v>385</v>
      </c>
      <c r="B6" s="17">
        <f t="shared" si="0"/>
        <v>1.4718556526760902</v>
      </c>
      <c r="C6" s="4"/>
      <c r="D6" s="14">
        <f t="shared" si="1"/>
      </c>
    </row>
    <row r="7" spans="1:4" ht="14.25">
      <c r="A7" s="7">
        <v>390</v>
      </c>
      <c r="B7" s="17">
        <f t="shared" si="0"/>
        <v>1.4712521437439314</v>
      </c>
      <c r="C7" s="4"/>
      <c r="D7" s="14">
        <f t="shared" si="1"/>
      </c>
    </row>
    <row r="8" spans="1:4" ht="14.25">
      <c r="A8" s="7">
        <v>395</v>
      </c>
      <c r="B8" s="17">
        <f t="shared" si="0"/>
        <v>1.4706727444194705</v>
      </c>
      <c r="C8" s="4"/>
      <c r="D8" s="14">
        <f t="shared" si="1"/>
      </c>
    </row>
    <row r="9" spans="1:4" ht="14.25">
      <c r="A9" s="7">
        <v>400</v>
      </c>
      <c r="B9" s="17">
        <f t="shared" si="0"/>
        <v>1.4701161180769884</v>
      </c>
      <c r="C9" s="4"/>
      <c r="D9" s="14">
        <f t="shared" si="1"/>
      </c>
    </row>
    <row r="10" spans="1:4" ht="14.25">
      <c r="A10" s="7">
        <v>405</v>
      </c>
      <c r="B10" s="17">
        <f t="shared" si="0"/>
        <v>1.4695810205525413</v>
      </c>
      <c r="C10" s="4"/>
      <c r="D10" s="14">
        <f t="shared" si="1"/>
      </c>
    </row>
    <row r="11" spans="1:4" ht="14.25">
      <c r="A11" s="7">
        <v>410</v>
      </c>
      <c r="B11" s="17">
        <f t="shared" si="0"/>
        <v>1.4690662924423175</v>
      </c>
      <c r="C11" s="4"/>
      <c r="D11" s="14">
        <f t="shared" si="1"/>
      </c>
    </row>
    <row r="12" spans="1:4" ht="14.25">
      <c r="A12" s="7">
        <v>415</v>
      </c>
      <c r="B12" s="17">
        <f t="shared" si="0"/>
        <v>1.4685708521507832</v>
      </c>
      <c r="C12" s="4"/>
      <c r="D12" s="14">
        <f t="shared" si="1"/>
      </c>
    </row>
    <row r="13" spans="1:4" ht="14.25">
      <c r="A13" s="7">
        <v>420</v>
      </c>
      <c r="B13" s="17">
        <f t="shared" si="0"/>
        <v>1.4680936896051728</v>
      </c>
      <c r="C13" s="4"/>
      <c r="D13" s="14">
        <f t="shared" si="1"/>
      </c>
    </row>
    <row r="14" spans="1:4" ht="14.25">
      <c r="A14" s="7">
        <v>425</v>
      </c>
      <c r="B14" s="17">
        <f t="shared" si="0"/>
        <v>1.4676338605633126</v>
      </c>
      <c r="C14" s="4"/>
      <c r="D14" s="14">
        <f t="shared" si="1"/>
      </c>
    </row>
    <row r="15" spans="1:4" ht="14.25">
      <c r="A15" s="7">
        <v>430</v>
      </c>
      <c r="B15" s="17">
        <f t="shared" si="0"/>
        <v>1.467190481450755</v>
      </c>
      <c r="C15" s="4"/>
      <c r="D15" s="14">
        <f t="shared" si="1"/>
      </c>
    </row>
    <row r="16" spans="1:4" ht="14.25">
      <c r="A16" s="7">
        <v>435</v>
      </c>
      <c r="B16" s="17">
        <f t="shared" si="0"/>
        <v>1.4667627246709654</v>
      </c>
      <c r="C16" s="4"/>
      <c r="D16" s="14">
        <f t="shared" si="1"/>
      </c>
    </row>
    <row r="17" spans="1:4" ht="14.25">
      <c r="A17" s="7">
        <v>440</v>
      </c>
      <c r="B17" s="17">
        <f t="shared" si="0"/>
        <v>1.4663498143390203</v>
      </c>
      <c r="C17" s="4"/>
      <c r="D17" s="14">
        <f t="shared" si="1"/>
      </c>
    </row>
    <row r="18" spans="1:4" ht="14.25">
      <c r="A18" s="7">
        <v>445</v>
      </c>
      <c r="B18" s="17">
        <f t="shared" si="0"/>
        <v>1.465951022395107</v>
      </c>
      <c r="C18" s="4"/>
      <c r="D18" s="14">
        <f t="shared" si="1"/>
      </c>
    </row>
    <row r="19" spans="1:4" ht="14.25">
      <c r="A19" s="7">
        <v>450</v>
      </c>
      <c r="B19" s="17">
        <f t="shared" si="0"/>
        <v>1.4655656650591817</v>
      </c>
      <c r="C19" s="4"/>
      <c r="D19" s="14">
        <f t="shared" si="1"/>
      </c>
    </row>
    <row r="20" spans="1:4" ht="14.25">
      <c r="A20" s="7">
        <v>455</v>
      </c>
      <c r="B20" s="17">
        <f t="shared" si="0"/>
        <v>1.4651930995925637</v>
      </c>
      <c r="C20" s="4"/>
      <c r="D20" s="14">
        <f t="shared" si="1"/>
      </c>
    </row>
    <row r="21" spans="1:4" ht="14.25">
      <c r="A21" s="7">
        <v>460</v>
      </c>
      <c r="B21" s="17">
        <f t="shared" si="0"/>
        <v>1.4648327213361019</v>
      </c>
      <c r="C21" s="4"/>
      <c r="D21" s="14">
        <f t="shared" si="1"/>
      </c>
    </row>
    <row r="22" spans="1:4" ht="14.25">
      <c r="A22" s="7">
        <v>465</v>
      </c>
      <c r="B22" s="17">
        <f t="shared" si="0"/>
        <v>1.4644839609979166</v>
      </c>
      <c r="C22" s="4"/>
      <c r="D22" s="14">
        <f t="shared" si="1"/>
      </c>
    </row>
    <row r="23" spans="1:4" ht="14.25">
      <c r="A23" s="7">
        <v>470</v>
      </c>
      <c r="B23" s="17">
        <f t="shared" si="0"/>
        <v>1.4641462821666942</v>
      </c>
      <c r="C23" s="4"/>
      <c r="D23" s="14">
        <f t="shared" si="1"/>
      </c>
    </row>
    <row r="24" spans="1:4" ht="14.25">
      <c r="A24" s="7">
        <v>475</v>
      </c>
      <c r="B24" s="17">
        <f t="shared" si="0"/>
        <v>1.4638191790290975</v>
      </c>
      <c r="C24" s="4"/>
      <c r="D24" s="14">
        <f t="shared" si="1"/>
      </c>
    </row>
    <row r="25" spans="1:4" ht="14.25">
      <c r="A25" s="7">
        <v>480</v>
      </c>
      <c r="B25" s="17">
        <f t="shared" si="0"/>
        <v>1.4635021742721515</v>
      </c>
      <c r="C25" s="4"/>
      <c r="D25" s="14">
        <f t="shared" si="1"/>
      </c>
    </row>
    <row r="26" spans="1:4" ht="14.25">
      <c r="A26" s="7">
        <v>485</v>
      </c>
      <c r="B26" s="17">
        <f t="shared" si="0"/>
        <v>1.46319481715348</v>
      </c>
      <c r="C26" s="4"/>
      <c r="D26" s="14">
        <f t="shared" si="1"/>
      </c>
    </row>
    <row r="27" spans="1:4" ht="14.25">
      <c r="A27" s="7">
        <v>490</v>
      </c>
      <c r="B27" s="17">
        <f t="shared" si="0"/>
        <v>1.462896681724047</v>
      </c>
      <c r="C27" s="4"/>
      <c r="D27" s="14">
        <f t="shared" si="1"/>
      </c>
    </row>
    <row r="28" spans="1:4" ht="14.25">
      <c r="A28" s="7">
        <v>495</v>
      </c>
      <c r="B28" s="17">
        <f t="shared" si="0"/>
        <v>1.4626073651896336</v>
      </c>
      <c r="C28" s="4"/>
      <c r="D28" s="14">
        <f t="shared" si="1"/>
      </c>
    </row>
    <row r="29" spans="1:4" ht="14.25">
      <c r="A29" s="7">
        <v>500</v>
      </c>
      <c r="B29" s="17">
        <f t="shared" si="0"/>
        <v>1.4623264863986838</v>
      </c>
      <c r="C29" s="4"/>
      <c r="D29" s="14">
        <f t="shared" si="1"/>
      </c>
    </row>
    <row r="30" spans="1:4" ht="14.25">
      <c r="A30" s="7">
        <v>505</v>
      </c>
      <c r="B30" s="17">
        <f t="shared" si="0"/>
        <v>1.4620536844453824</v>
      </c>
      <c r="C30" s="4"/>
      <c r="D30" s="14">
        <f t="shared" si="1"/>
      </c>
    </row>
    <row r="31" spans="1:4" ht="14.25">
      <c r="A31" s="7">
        <v>510</v>
      </c>
      <c r="B31" s="17">
        <f t="shared" si="0"/>
        <v>1.461788617377936</v>
      </c>
      <c r="C31" s="4"/>
      <c r="D31" s="14">
        <f t="shared" si="1"/>
      </c>
    </row>
    <row r="32" spans="1:4" ht="14.25">
      <c r="A32" s="7">
        <v>515</v>
      </c>
      <c r="B32" s="17">
        <f t="shared" si="0"/>
        <v>1.4615309610030092</v>
      </c>
      <c r="C32" s="4"/>
      <c r="D32" s="14">
        <f t="shared" si="1"/>
      </c>
    </row>
    <row r="33" spans="1:4" ht="14.25">
      <c r="A33" s="7">
        <v>520</v>
      </c>
      <c r="B33" s="17">
        <f t="shared" si="0"/>
        <v>1.4612804077781394</v>
      </c>
      <c r="C33" s="4"/>
      <c r="D33" s="14">
        <f t="shared" si="1"/>
      </c>
    </row>
    <row r="34" spans="1:4" ht="14.25">
      <c r="A34" s="7">
        <v>525</v>
      </c>
      <c r="B34" s="17">
        <f t="shared" si="0"/>
        <v>1.4610366657847365</v>
      </c>
      <c r="C34" s="4"/>
      <c r="D34" s="14">
        <f t="shared" si="1"/>
      </c>
    </row>
    <row r="35" spans="1:4" ht="14.25">
      <c r="A35" s="7">
        <v>530</v>
      </c>
      <c r="B35" s="17">
        <f t="shared" si="0"/>
        <v>1.4607994577749737</v>
      </c>
      <c r="C35" s="4"/>
      <c r="D35" s="14">
        <f t="shared" si="1"/>
      </c>
    </row>
    <row r="36" spans="1:4" ht="14.25">
      <c r="A36" s="7">
        <v>535</v>
      </c>
      <c r="B36" s="17">
        <f t="shared" si="0"/>
        <v>1.460568520286494</v>
      </c>
      <c r="C36" s="4"/>
      <c r="D36" s="14">
        <f t="shared" si="1"/>
      </c>
    </row>
    <row r="37" spans="1:4" ht="14.25">
      <c r="A37" s="7">
        <v>540</v>
      </c>
      <c r="B37" s="17">
        <f aca="true" t="shared" si="2" ref="B37:B68">SQRT((0.6961663*POWER(A37/1000,2))/(POWER(A37/1000,2)-0.004679148)+(0.4079426*POWER(A37/1000,2))/(POWER(A37/1000,2)-0.013512063)+(0.8974794*POWER(A37/1000,2))/(POWER(A37/1000,2)-97.93400254)+1)</f>
        <v>1.4603436028194272</v>
      </c>
      <c r="C37" s="4"/>
      <c r="D37" s="14">
        <f aca="true" t="shared" si="3" ref="D37:D68">IF(C37=0,"",(10000/C37)*((B37-1)/(B37+1))*((B37-1)/(B37+1)))</f>
      </c>
    </row>
    <row r="38" spans="1:4" ht="14.25">
      <c r="A38" s="7">
        <v>545</v>
      </c>
      <c r="B38" s="17">
        <f t="shared" si="2"/>
        <v>1.4601244670707063</v>
      </c>
      <c r="C38" s="4"/>
      <c r="D38" s="14">
        <f t="shared" si="3"/>
      </c>
    </row>
    <row r="39" spans="1:4" ht="14.25">
      <c r="A39" s="7">
        <v>550</v>
      </c>
      <c r="B39" s="17">
        <f t="shared" si="2"/>
        <v>1.4599108862211283</v>
      </c>
      <c r="C39" s="4"/>
      <c r="D39" s="14">
        <f t="shared" si="3"/>
      </c>
    </row>
    <row r="40" spans="1:4" ht="14.25">
      <c r="A40" s="7">
        <v>555</v>
      </c>
      <c r="B40" s="17">
        <f t="shared" si="2"/>
        <v>1.459702644271012</v>
      </c>
      <c r="C40" s="4"/>
      <c r="D40" s="14">
        <f t="shared" si="3"/>
      </c>
    </row>
    <row r="41" spans="1:4" ht="14.25">
      <c r="A41" s="7">
        <v>560</v>
      </c>
      <c r="B41" s="17">
        <f t="shared" si="2"/>
        <v>1.4594995354206708</v>
      </c>
      <c r="C41" s="4"/>
      <c r="D41" s="14">
        <f t="shared" si="3"/>
      </c>
    </row>
    <row r="42" spans="1:4" ht="14.25">
      <c r="A42" s="7">
        <v>565</v>
      </c>
      <c r="B42" s="17">
        <f t="shared" si="2"/>
        <v>1.4593013634922465</v>
      </c>
      <c r="C42" s="4"/>
      <c r="D42" s="14">
        <f t="shared" si="3"/>
      </c>
    </row>
    <row r="43" spans="1:4" ht="14.25">
      <c r="A43" s="7">
        <v>570</v>
      </c>
      <c r="B43" s="17">
        <f t="shared" si="2"/>
        <v>1.4591079413897552</v>
      </c>
      <c r="C43" s="4"/>
      <c r="D43" s="14">
        <f t="shared" si="3"/>
      </c>
    </row>
    <row r="44" spans="1:4" ht="14.25">
      <c r="A44" s="7">
        <v>575</v>
      </c>
      <c r="B44" s="17">
        <f t="shared" si="2"/>
        <v>1.458919090594458</v>
      </c>
      <c r="C44" s="4"/>
      <c r="D44" s="14">
        <f t="shared" si="3"/>
      </c>
    </row>
    <row r="45" spans="1:4" ht="14.25">
      <c r="A45" s="7">
        <v>580</v>
      </c>
      <c r="B45" s="17">
        <f t="shared" si="2"/>
        <v>1.458734640692923</v>
      </c>
      <c r="C45" s="4"/>
      <c r="D45" s="14">
        <f t="shared" si="3"/>
      </c>
    </row>
    <row r="46" spans="1:4" ht="14.25">
      <c r="A46" s="7">
        <v>585</v>
      </c>
      <c r="B46" s="17">
        <f t="shared" si="2"/>
        <v>1.4585544289353551</v>
      </c>
      <c r="C46" s="4"/>
      <c r="D46" s="14">
        <f t="shared" si="3"/>
      </c>
    </row>
    <row r="47" spans="1:4" ht="14.25">
      <c r="A47" s="7">
        <v>590</v>
      </c>
      <c r="B47" s="17">
        <f t="shared" si="2"/>
        <v>1.4583782998219854</v>
      </c>
      <c r="C47" s="4"/>
      <c r="D47" s="14">
        <f t="shared" si="3"/>
      </c>
    </row>
    <row r="48" spans="1:4" ht="14.25">
      <c r="A48" s="7">
        <v>595</v>
      </c>
      <c r="B48" s="17">
        <f t="shared" si="2"/>
        <v>1.458206104715475</v>
      </c>
      <c r="C48" s="4"/>
      <c r="D48" s="14">
        <f t="shared" si="3"/>
      </c>
    </row>
    <row r="49" spans="1:4" ht="14.25">
      <c r="A49" s="7">
        <v>600</v>
      </c>
      <c r="B49" s="17">
        <f t="shared" si="2"/>
        <v>1.4580377014774766</v>
      </c>
      <c r="C49" s="4"/>
      <c r="D49" s="14">
        <f t="shared" si="3"/>
      </c>
    </row>
    <row r="50" spans="1:4" ht="14.25">
      <c r="A50" s="7">
        <v>605</v>
      </c>
      <c r="B50" s="17">
        <f t="shared" si="2"/>
        <v>1.4578729541276272</v>
      </c>
      <c r="C50" s="4"/>
      <c r="D50" s="14">
        <f t="shared" si="3"/>
      </c>
    </row>
    <row r="51" spans="1:4" ht="14.25">
      <c r="A51" s="7">
        <v>610</v>
      </c>
      <c r="B51" s="17">
        <f t="shared" si="2"/>
        <v>1.457711732523395</v>
      </c>
      <c r="C51" s="4"/>
      <c r="D51" s="14">
        <f t="shared" si="3"/>
      </c>
    </row>
    <row r="52" spans="1:4" ht="14.25">
      <c r="A52" s="7">
        <v>615</v>
      </c>
      <c r="B52" s="17">
        <f t="shared" si="2"/>
        <v>1.4575539120593257</v>
      </c>
      <c r="C52" s="4"/>
      <c r="D52" s="14">
        <f t="shared" si="3"/>
      </c>
    </row>
    <row r="53" spans="1:4" ht="14.25">
      <c r="A53" s="7">
        <v>620</v>
      </c>
      <c r="B53" s="17">
        <f t="shared" si="2"/>
        <v>1.4573993733843429</v>
      </c>
      <c r="C53" s="4"/>
      <c r="D53" s="14">
        <f t="shared" si="3"/>
      </c>
    </row>
    <row r="54" spans="1:4" ht="14.25">
      <c r="A54" s="7">
        <v>625</v>
      </c>
      <c r="B54" s="17">
        <f t="shared" si="2"/>
        <v>1.4572480021358711</v>
      </c>
      <c r="C54" s="4"/>
      <c r="D54" s="14">
        <f t="shared" si="3"/>
      </c>
    </row>
    <row r="55" spans="1:4" ht="14.25">
      <c r="A55" s="7">
        <v>630</v>
      </c>
      <c r="B55" s="17">
        <f t="shared" si="2"/>
        <v>1.4570996886896332</v>
      </c>
      <c r="C55" s="4"/>
      <c r="D55" s="14">
        <f t="shared" si="3"/>
      </c>
    </row>
    <row r="56" spans="1:4" ht="14.25">
      <c r="A56" s="7">
        <v>635</v>
      </c>
      <c r="B56" s="17">
        <f t="shared" si="2"/>
        <v>1.4569543279240729</v>
      </c>
      <c r="C56" s="4"/>
      <c r="D56" s="14">
        <f t="shared" si="3"/>
      </c>
    </row>
    <row r="57" spans="1:4" ht="14.25">
      <c r="A57" s="7">
        <v>640</v>
      </c>
      <c r="B57" s="17">
        <f t="shared" si="2"/>
        <v>1.4568118189984216</v>
      </c>
      <c r="C57" s="4"/>
      <c r="D57" s="14">
        <f t="shared" si="3"/>
      </c>
    </row>
    <row r="58" spans="1:4" ht="14.25">
      <c r="A58" s="7">
        <v>645</v>
      </c>
      <c r="B58" s="17">
        <f t="shared" si="2"/>
        <v>1.4566720651435126</v>
      </c>
      <c r="C58" s="4"/>
      <c r="D58" s="14">
        <f t="shared" si="3"/>
      </c>
    </row>
    <row r="59" spans="1:4" ht="14.25">
      <c r="A59" s="7">
        <v>650</v>
      </c>
      <c r="B59" s="17">
        <f t="shared" si="2"/>
        <v>1.4565349734645043</v>
      </c>
      <c r="C59" s="4"/>
      <c r="D59" s="14">
        <f t="shared" si="3"/>
      </c>
    </row>
    <row r="60" spans="1:4" ht="14.25">
      <c r="A60" s="7">
        <v>655</v>
      </c>
      <c r="B60" s="17">
        <f t="shared" si="2"/>
        <v>1.4564004547547387</v>
      </c>
      <c r="C60" s="4"/>
      <c r="D60" s="14">
        <f t="shared" si="3"/>
      </c>
    </row>
    <row r="61" spans="1:4" ht="14.25">
      <c r="A61" s="7">
        <v>660</v>
      </c>
      <c r="B61" s="17">
        <f t="shared" si="2"/>
        <v>1.456268423320019</v>
      </c>
      <c r="C61" s="4"/>
      <c r="D61" s="14">
        <f t="shared" si="3"/>
      </c>
    </row>
    <row r="62" spans="1:4" ht="14.25">
      <c r="A62" s="7">
        <v>665</v>
      </c>
      <c r="B62" s="17">
        <f t="shared" si="2"/>
        <v>1.4561387968126411</v>
      </c>
      <c r="C62" s="4"/>
      <c r="D62" s="14">
        <f t="shared" si="3"/>
      </c>
    </row>
    <row r="63" spans="1:4" ht="14.25">
      <c r="A63" s="7">
        <v>670</v>
      </c>
      <c r="B63" s="17">
        <f t="shared" si="2"/>
        <v>1.45601149607456</v>
      </c>
      <c r="C63" s="4"/>
      <c r="D63" s="14">
        <f t="shared" si="3"/>
      </c>
    </row>
    <row r="64" spans="1:4" ht="14.25">
      <c r="A64" s="7">
        <v>675</v>
      </c>
      <c r="B64" s="17">
        <f t="shared" si="2"/>
        <v>1.455886444989118</v>
      </c>
      <c r="C64" s="4"/>
      <c r="D64" s="14">
        <f t="shared" si="3"/>
      </c>
    </row>
    <row r="65" spans="1:4" ht="14.25">
      <c r="A65" s="7">
        <v>680</v>
      </c>
      <c r="B65" s="17">
        <f t="shared" si="2"/>
        <v>1.4557635703408012</v>
      </c>
      <c r="C65" s="4"/>
      <c r="D65" s="14">
        <f t="shared" si="3"/>
      </c>
    </row>
    <row r="66" spans="1:4" ht="14.25">
      <c r="A66" s="7">
        <v>685</v>
      </c>
      <c r="B66" s="17">
        <f t="shared" si="2"/>
        <v>1.455642801682529</v>
      </c>
      <c r="C66" s="4"/>
      <c r="D66" s="14">
        <f t="shared" si="3"/>
      </c>
    </row>
    <row r="67" spans="1:4" ht="14.25">
      <c r="A67" s="7">
        <v>690</v>
      </c>
      <c r="B67" s="17">
        <f t="shared" si="2"/>
        <v>1.4555240712100141</v>
      </c>
      <c r="C67" s="4"/>
      <c r="D67" s="14">
        <f t="shared" si="3"/>
      </c>
    </row>
    <row r="68" spans="1:4" ht="14.25">
      <c r="A68" s="7">
        <v>695</v>
      </c>
      <c r="B68" s="17">
        <f t="shared" si="2"/>
        <v>1.4554073136427643</v>
      </c>
      <c r="C68" s="4"/>
      <c r="D68" s="14">
        <f t="shared" si="3"/>
      </c>
    </row>
    <row r="69" spans="1:4" ht="14.25">
      <c r="A69" s="7">
        <v>700</v>
      </c>
      <c r="B69" s="17">
        <f aca="true" t="shared" si="4" ref="B69:B85">SQRT((0.6961663*POWER(A69/1000,2))/(POWER(A69/1000,2)-0.004679148)+(0.4079426*POWER(A69/1000,2))/(POWER(A69/1000,2)-0.013512063)+(0.8974794*POWER(A69/1000,2))/(POWER(A69/1000,2)-97.93400254)+1)</f>
        <v>1.455292466111323</v>
      </c>
      <c r="C69" s="4"/>
      <c r="D69" s="14">
        <f aca="true" t="shared" si="5" ref="D69:D85">IF(C69=0,"",(10000/C69)*((B69-1)/(B69+1))*((B69-1)/(B69+1)))</f>
      </c>
    </row>
    <row r="70" spans="1:4" ht="14.25">
      <c r="A70" s="7">
        <v>705</v>
      </c>
      <c r="B70" s="17">
        <f t="shared" si="4"/>
        <v>1.455179468050379</v>
      </c>
      <c r="C70" s="4"/>
      <c r="D70" s="14">
        <f t="shared" si="5"/>
      </c>
    </row>
    <row r="71" spans="1:4" ht="14.25">
      <c r="A71" s="7">
        <v>710</v>
      </c>
      <c r="B71" s="17">
        <f t="shared" si="4"/>
        <v>1.4550682610973942</v>
      </c>
      <c r="C71" s="4"/>
      <c r="D71" s="14">
        <f t="shared" si="5"/>
      </c>
    </row>
    <row r="72" spans="1:4" ht="14.25">
      <c r="A72" s="7">
        <v>715</v>
      </c>
      <c r="B72" s="17">
        <f t="shared" si="4"/>
        <v>1.4549587889964242</v>
      </c>
      <c r="C72" s="4"/>
      <c r="D72" s="14">
        <f t="shared" si="5"/>
      </c>
    </row>
    <row r="73" spans="1:4" ht="14.25">
      <c r="A73" s="7">
        <v>720</v>
      </c>
      <c r="B73" s="17">
        <f t="shared" si="4"/>
        <v>1.454850997506831</v>
      </c>
      <c r="C73" s="4"/>
      <c r="D73" s="14">
        <f t="shared" si="5"/>
      </c>
    </row>
    <row r="74" spans="1:4" ht="14.25">
      <c r="A74" s="7">
        <v>725</v>
      </c>
      <c r="B74" s="17">
        <f t="shared" si="4"/>
        <v>1.4547448343166005</v>
      </c>
      <c r="C74" s="4"/>
      <c r="D74" s="14">
        <f t="shared" si="5"/>
      </c>
    </row>
    <row r="75" spans="1:4" ht="14.25">
      <c r="A75" s="7">
        <v>730</v>
      </c>
      <c r="B75" s="17">
        <f t="shared" si="4"/>
        <v>1.454640248960003</v>
      </c>
      <c r="C75" s="4"/>
      <c r="D75" s="14">
        <f t="shared" si="5"/>
      </c>
    </row>
    <row r="76" spans="1:4" ht="14.25">
      <c r="A76" s="7">
        <v>735</v>
      </c>
      <c r="B76" s="17">
        <f t="shared" si="4"/>
        <v>1.4545371927393451</v>
      </c>
      <c r="C76" s="4"/>
      <c r="D76" s="14">
        <f t="shared" si="5"/>
      </c>
    </row>
    <row r="77" spans="1:4" ht="14.25">
      <c r="A77" s="7">
        <v>740</v>
      </c>
      <c r="B77" s="17">
        <f t="shared" si="4"/>
        <v>1.4544356186505838</v>
      </c>
      <c r="C77" s="4"/>
      <c r="D77" s="14">
        <f t="shared" si="5"/>
      </c>
    </row>
    <row r="78" spans="1:4" ht="14.25">
      <c r="A78" s="7">
        <v>745</v>
      </c>
      <c r="B78" s="17">
        <f t="shared" si="4"/>
        <v>1.454335481312586</v>
      </c>
      <c r="C78" s="4"/>
      <c r="D78" s="14">
        <f t="shared" si="5"/>
      </c>
    </row>
    <row r="79" spans="1:4" ht="14.25">
      <c r="A79" s="7">
        <v>750</v>
      </c>
      <c r="B79" s="17">
        <f t="shared" si="4"/>
        <v>1.4542367368998237</v>
      </c>
      <c r="C79" s="4"/>
      <c r="D79" s="14">
        <f t="shared" si="5"/>
      </c>
    </row>
    <row r="80" spans="1:4" ht="14.25">
      <c r="A80" s="7">
        <v>755</v>
      </c>
      <c r="B80" s="17">
        <f t="shared" si="4"/>
        <v>1.4541393430783243</v>
      </c>
      <c r="C80" s="4"/>
      <c r="D80" s="14">
        <f t="shared" si="5"/>
      </c>
    </row>
    <row r="81" spans="1:4" ht="14.25">
      <c r="A81" s="7">
        <v>760</v>
      </c>
      <c r="B81" s="17">
        <f t="shared" si="4"/>
        <v>1.4540432589446874</v>
      </c>
      <c r="C81" s="4"/>
      <c r="D81" s="14">
        <f t="shared" si="5"/>
      </c>
    </row>
    <row r="82" spans="1:4" ht="14.25">
      <c r="A82" s="7">
        <v>765</v>
      </c>
      <c r="B82" s="17">
        <f t="shared" si="4"/>
        <v>1.4539484449680042</v>
      </c>
      <c r="C82" s="4"/>
      <c r="D82" s="14">
        <f t="shared" si="5"/>
      </c>
    </row>
    <row r="83" spans="1:4" ht="14.25">
      <c r="A83" s="7">
        <v>770</v>
      </c>
      <c r="B83" s="17">
        <f t="shared" si="4"/>
        <v>1.4538548629345247</v>
      </c>
      <c r="C83" s="4"/>
      <c r="D83" s="14">
        <f t="shared" si="5"/>
      </c>
    </row>
    <row r="84" spans="1:4" ht="14.25">
      <c r="A84" s="7">
        <v>775</v>
      </c>
      <c r="B84" s="17">
        <f t="shared" si="4"/>
        <v>1.4537624758949184</v>
      </c>
      <c r="C84" s="4"/>
      <c r="D84" s="14">
        <f t="shared" si="5"/>
      </c>
    </row>
    <row r="85" spans="1:4" ht="14.25">
      <c r="A85" s="8">
        <v>780</v>
      </c>
      <c r="B85" s="18">
        <f t="shared" si="4"/>
        <v>1.4536712481139948</v>
      </c>
      <c r="C85" s="5"/>
      <c r="D85" s="15">
        <f t="shared" si="5"/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12" footer="0.512"/>
  <pageSetup fitToHeight="1" fitToWidth="1" horizontalDpi="600" verticalDpi="600" orientation="portrait" paperSize="9" scale="6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workbookViewId="0" topLeftCell="A1">
      <pane xSplit="1" ySplit="4" topLeftCell="B5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C5" sqref="C5"/>
    </sheetView>
  </sheetViews>
  <sheetFormatPr defaultColWidth="9.00390625" defaultRowHeight="13.5"/>
  <cols>
    <col min="1" max="1" width="15.625" style="1" customWidth="1"/>
    <col min="2" max="2" width="15.00390625" style="1" bestFit="1" customWidth="1"/>
    <col min="3" max="3" width="19.75390625" style="1" bestFit="1" customWidth="1"/>
    <col min="4" max="4" width="20.25390625" style="1" bestFit="1" customWidth="1"/>
    <col min="5" max="16384" width="9.00390625" style="2" customWidth="1"/>
  </cols>
  <sheetData>
    <row r="1" ht="14.25">
      <c r="A1" s="9" t="s">
        <v>0</v>
      </c>
    </row>
    <row r="2" spans="1:3" ht="15">
      <c r="A2" t="s">
        <v>3</v>
      </c>
      <c r="C2" s="10" t="s">
        <v>6</v>
      </c>
    </row>
    <row r="3" ht="14.25">
      <c r="A3" t="s">
        <v>2</v>
      </c>
    </row>
    <row r="4" spans="1:4" ht="28.5">
      <c r="A4" s="11" t="s">
        <v>7</v>
      </c>
      <c r="B4" s="12" t="s">
        <v>10</v>
      </c>
      <c r="C4" s="12" t="s">
        <v>8</v>
      </c>
      <c r="D4" s="12" t="s">
        <v>9</v>
      </c>
    </row>
    <row r="5" spans="1:4" ht="14.25">
      <c r="A5" s="6">
        <v>380</v>
      </c>
      <c r="B5" s="16">
        <f aca="true" t="shared" si="0" ref="B5:B36">SQRT((1.03961212*POWER(A5/1000,2))/(POWER(A5/1000,2)-0.00600069867)+(0.231792344*POWER(A5/1000,2))/(POWER(A5/1000,2)-0.0200179144)+(1.01046945*POWER(A5/1000,2))/(POWER(A5/1000,2)-103.560653)+1)</f>
        <v>1.5337448659252324</v>
      </c>
      <c r="C5" s="3"/>
      <c r="D5" s="13">
        <f>IF(C5=0,"",(10000/C5)*((B5-1)/(B5+1))*((B5-1)/(B5+1)))</f>
      </c>
    </row>
    <row r="6" spans="1:4" ht="14.25">
      <c r="A6" s="7">
        <v>385</v>
      </c>
      <c r="B6" s="17">
        <f t="shared" si="0"/>
        <v>1.53297444974487</v>
      </c>
      <c r="C6" s="4"/>
      <c r="D6" s="14">
        <f aca="true" t="shared" si="1" ref="D6:D69">IF(C6=0,"",(10000/C6)*((B6-1)/(B6+1))*((B6-1)/(B6+1)))</f>
      </c>
    </row>
    <row r="7" spans="1:4" ht="14.25">
      <c r="A7" s="7">
        <v>390</v>
      </c>
      <c r="B7" s="17">
        <f t="shared" si="0"/>
        <v>1.53223613808004</v>
      </c>
      <c r="C7" s="4"/>
      <c r="D7" s="14">
        <f t="shared" si="1"/>
      </c>
    </row>
    <row r="8" spans="1:4" ht="14.25">
      <c r="A8" s="7">
        <v>395</v>
      </c>
      <c r="B8" s="17">
        <f t="shared" si="0"/>
        <v>1.531528074638265</v>
      </c>
      <c r="C8" s="4"/>
      <c r="D8" s="14">
        <f t="shared" si="1"/>
      </c>
    </row>
    <row r="9" spans="1:4" ht="14.25">
      <c r="A9" s="7">
        <v>400</v>
      </c>
      <c r="B9" s="17">
        <f t="shared" si="0"/>
        <v>1.5308485382492993</v>
      </c>
      <c r="C9" s="4"/>
      <c r="D9" s="14">
        <f t="shared" si="1"/>
      </c>
    </row>
    <row r="10" spans="1:4" ht="14.25">
      <c r="A10" s="7">
        <v>405</v>
      </c>
      <c r="B10" s="17">
        <f t="shared" si="0"/>
        <v>1.5301959309359068</v>
      </c>
      <c r="C10" s="4"/>
      <c r="D10" s="14">
        <f t="shared" si="1"/>
      </c>
    </row>
    <row r="11" spans="1:4" ht="14.25">
      <c r="A11" s="7">
        <v>410</v>
      </c>
      <c r="B11" s="17">
        <f t="shared" si="0"/>
        <v>1.5295687672239822</v>
      </c>
      <c r="C11" s="4"/>
      <c r="D11" s="14">
        <f t="shared" si="1"/>
      </c>
    </row>
    <row r="12" spans="1:4" ht="14.25">
      <c r="A12" s="7">
        <v>415</v>
      </c>
      <c r="B12" s="17">
        <f t="shared" si="0"/>
        <v>1.5289656645439225</v>
      </c>
      <c r="C12" s="4"/>
      <c r="D12" s="14">
        <f t="shared" si="1"/>
      </c>
    </row>
    <row r="13" spans="1:4" ht="14.25">
      <c r="A13" s="7">
        <v>420</v>
      </c>
      <c r="B13" s="17">
        <f t="shared" si="0"/>
        <v>1.5283853345951357</v>
      </c>
      <c r="C13" s="4"/>
      <c r="D13" s="14">
        <f t="shared" si="1"/>
      </c>
    </row>
    <row r="14" spans="1:4" ht="14.25">
      <c r="A14" s="7">
        <v>425</v>
      </c>
      <c r="B14" s="17">
        <f t="shared" si="0"/>
        <v>1.527826575562569</v>
      </c>
      <c r="C14" s="4"/>
      <c r="D14" s="14">
        <f t="shared" si="1"/>
      </c>
    </row>
    <row r="15" spans="1:4" ht="14.25">
      <c r="A15" s="7">
        <v>430</v>
      </c>
      <c r="B15" s="17">
        <f t="shared" si="0"/>
        <v>1.5272882650886161</v>
      </c>
      <c r="C15" s="4"/>
      <c r="D15" s="14">
        <f t="shared" si="1"/>
      </c>
    </row>
    <row r="16" spans="1:4" ht="14.25">
      <c r="A16" s="7">
        <v>435</v>
      </c>
      <c r="B16" s="17">
        <f t="shared" si="0"/>
        <v>1.5267693539161435</v>
      </c>
      <c r="C16" s="4"/>
      <c r="D16" s="14">
        <f t="shared" si="1"/>
      </c>
    </row>
    <row r="17" spans="1:4" ht="14.25">
      <c r="A17" s="7">
        <v>440</v>
      </c>
      <c r="B17" s="17">
        <f t="shared" si="0"/>
        <v>1.5262688601289898</v>
      </c>
      <c r="C17" s="4"/>
      <c r="D17" s="14">
        <f t="shared" si="1"/>
      </c>
    </row>
    <row r="18" spans="1:4" ht="14.25">
      <c r="A18" s="7">
        <v>445</v>
      </c>
      <c r="B18" s="17">
        <f t="shared" si="0"/>
        <v>1.5257858639254178</v>
      </c>
      <c r="C18" s="4"/>
      <c r="D18" s="14">
        <f t="shared" si="1"/>
      </c>
    </row>
    <row r="19" spans="1:4" ht="14.25">
      <c r="A19" s="7">
        <v>450</v>
      </c>
      <c r="B19" s="17">
        <f t="shared" si="0"/>
        <v>1.5253195028678679</v>
      </c>
      <c r="C19" s="4"/>
      <c r="D19" s="14">
        <f t="shared" si="1"/>
      </c>
    </row>
    <row r="20" spans="1:4" ht="14.25">
      <c r="A20" s="7">
        <v>455</v>
      </c>
      <c r="B20" s="17">
        <f t="shared" si="0"/>
        <v>1.5248689675591531</v>
      </c>
      <c r="C20" s="4"/>
      <c r="D20" s="14">
        <f t="shared" si="1"/>
      </c>
    </row>
    <row r="21" spans="1:4" ht="14.25">
      <c r="A21" s="7">
        <v>460</v>
      </c>
      <c r="B21" s="17">
        <f t="shared" si="0"/>
        <v>1.5244334977011411</v>
      </c>
      <c r="C21" s="4"/>
      <c r="D21" s="14">
        <f t="shared" si="1"/>
      </c>
    </row>
    <row r="22" spans="1:4" ht="14.25">
      <c r="A22" s="7">
        <v>465</v>
      </c>
      <c r="B22" s="17">
        <f t="shared" si="0"/>
        <v>1.524012378497066</v>
      </c>
      <c r="C22" s="4"/>
      <c r="D22" s="14">
        <f t="shared" si="1"/>
      </c>
    </row>
    <row r="23" spans="1:4" ht="14.25">
      <c r="A23" s="7">
        <v>470</v>
      </c>
      <c r="B23" s="17">
        <f t="shared" si="0"/>
        <v>1.5236049373630842</v>
      </c>
      <c r="C23" s="4"/>
      <c r="D23" s="14">
        <f t="shared" si="1"/>
      </c>
    </row>
    <row r="24" spans="1:4" ht="14.25">
      <c r="A24" s="7">
        <v>475</v>
      </c>
      <c r="B24" s="17">
        <f t="shared" si="0"/>
        <v>1.5232105409185566</v>
      </c>
      <c r="C24" s="4"/>
      <c r="D24" s="14">
        <f t="shared" si="1"/>
      </c>
    </row>
    <row r="25" spans="1:4" ht="14.25">
      <c r="A25" s="7">
        <v>480</v>
      </c>
      <c r="B25" s="17">
        <f t="shared" si="0"/>
        <v>1.5228285922279536</v>
      </c>
      <c r="C25" s="4"/>
      <c r="D25" s="14">
        <f t="shared" si="1"/>
      </c>
    </row>
    <row r="26" spans="1:4" ht="14.25">
      <c r="A26" s="7">
        <v>485</v>
      </c>
      <c r="B26" s="17">
        <f t="shared" si="0"/>
        <v>1.5224585282702383</v>
      </c>
      <c r="C26" s="4"/>
      <c r="D26" s="14">
        <f t="shared" si="1"/>
      </c>
    </row>
    <row r="27" spans="1:4" ht="14.25">
      <c r="A27" s="7">
        <v>490</v>
      </c>
      <c r="B27" s="17">
        <f t="shared" si="0"/>
        <v>1.522099817614206</v>
      </c>
      <c r="C27" s="4"/>
      <c r="D27" s="14">
        <f t="shared" si="1"/>
      </c>
    </row>
    <row r="28" spans="1:4" ht="14.25">
      <c r="A28" s="7">
        <v>495</v>
      </c>
      <c r="B28" s="17">
        <f t="shared" si="0"/>
        <v>1.521751958280554</v>
      </c>
      <c r="C28" s="4"/>
      <c r="D28" s="14">
        <f t="shared" si="1"/>
      </c>
    </row>
    <row r="29" spans="1:4" ht="14.25">
      <c r="A29" s="7">
        <v>500</v>
      </c>
      <c r="B29" s="17">
        <f t="shared" si="0"/>
        <v>1.5214144757734767</v>
      </c>
      <c r="C29" s="4"/>
      <c r="D29" s="14">
        <f t="shared" si="1"/>
      </c>
    </row>
    <row r="30" spans="1:4" ht="14.25">
      <c r="A30" s="7">
        <v>505</v>
      </c>
      <c r="B30" s="17">
        <f t="shared" si="0"/>
        <v>1.5210869212663716</v>
      </c>
      <c r="C30" s="4"/>
      <c r="D30" s="14">
        <f t="shared" si="1"/>
      </c>
    </row>
    <row r="31" spans="1:4" ht="14.25">
      <c r="A31" s="7">
        <v>510</v>
      </c>
      <c r="B31" s="17">
        <f t="shared" si="0"/>
        <v>1.5207688699278228</v>
      </c>
      <c r="C31" s="4"/>
      <c r="D31" s="14">
        <f t="shared" si="1"/>
      </c>
    </row>
    <row r="32" spans="1:4" ht="14.25">
      <c r="A32" s="7">
        <v>515</v>
      </c>
      <c r="B32" s="17">
        <f t="shared" si="0"/>
        <v>1.5204599193754282</v>
      </c>
      <c r="C32" s="4"/>
      <c r="D32" s="14">
        <f t="shared" si="1"/>
      </c>
    </row>
    <row r="33" spans="1:4" ht="14.25">
      <c r="A33" s="7">
        <v>520</v>
      </c>
      <c r="B33" s="17">
        <f t="shared" si="0"/>
        <v>1.5201596882462758</v>
      </c>
      <c r="C33" s="4"/>
      <c r="D33" s="14">
        <f t="shared" si="1"/>
      </c>
    </row>
    <row r="34" spans="1:4" ht="14.25">
      <c r="A34" s="7">
        <v>525</v>
      </c>
      <c r="B34" s="17">
        <f t="shared" si="0"/>
        <v>1.519867814873986</v>
      </c>
      <c r="C34" s="4"/>
      <c r="D34" s="14">
        <f t="shared" si="1"/>
      </c>
    </row>
    <row r="35" spans="1:4" ht="14.25">
      <c r="A35" s="7">
        <v>530</v>
      </c>
      <c r="B35" s="17">
        <f t="shared" si="0"/>
        <v>1.5195839560632158</v>
      </c>
      <c r="C35" s="4"/>
      <c r="D35" s="14">
        <f t="shared" si="1"/>
      </c>
    </row>
    <row r="36" spans="1:4" ht="14.25">
      <c r="A36" s="7">
        <v>535</v>
      </c>
      <c r="B36" s="17">
        <f t="shared" si="0"/>
        <v>1.5193077859533948</v>
      </c>
      <c r="C36" s="4"/>
      <c r="D36" s="14">
        <f t="shared" si="1"/>
      </c>
    </row>
    <row r="37" spans="1:4" ht="14.25">
      <c r="A37" s="7">
        <v>540</v>
      </c>
      <c r="B37" s="17">
        <f aca="true" t="shared" si="2" ref="B37:B68">SQRT((1.03961212*POWER(A37/1000,2))/(POWER(A37/1000,2)-0.00600069867)+(0.231792344*POWER(A37/1000,2))/(POWER(A37/1000,2)-0.0200179144)+(1.01046945*POWER(A37/1000,2))/(POWER(A37/1000,2)-103.560653)+1)</f>
        <v>1.5190389949642533</v>
      </c>
      <c r="C37" s="4"/>
      <c r="D37" s="14">
        <f t="shared" si="1"/>
      </c>
    </row>
    <row r="38" spans="1:4" ht="14.25">
      <c r="A38" s="7">
        <v>545</v>
      </c>
      <c r="B38" s="17">
        <f t="shared" si="2"/>
        <v>1.5187772888163942</v>
      </c>
      <c r="C38" s="4"/>
      <c r="D38" s="14">
        <f t="shared" si="1"/>
      </c>
    </row>
    <row r="39" spans="1:4" ht="14.25">
      <c r="A39" s="7">
        <v>550</v>
      </c>
      <c r="B39" s="17">
        <f t="shared" si="2"/>
        <v>1.5185223876207927</v>
      </c>
      <c r="C39" s="4"/>
      <c r="D39" s="14">
        <f t="shared" si="1"/>
      </c>
    </row>
    <row r="40" spans="1:4" ht="14.25">
      <c r="A40" s="7">
        <v>555</v>
      </c>
      <c r="B40" s="17">
        <f t="shared" si="2"/>
        <v>1.5182740250316704</v>
      </c>
      <c r="C40" s="4"/>
      <c r="D40" s="14">
        <f t="shared" si="1"/>
      </c>
    </row>
    <row r="41" spans="1:4" ht="14.25">
      <c r="A41" s="7">
        <v>560</v>
      </c>
      <c r="B41" s="17">
        <f t="shared" si="2"/>
        <v>1.5180319474576867</v>
      </c>
      <c r="C41" s="4"/>
      <c r="D41" s="14">
        <f t="shared" si="1"/>
      </c>
    </row>
    <row r="42" spans="1:4" ht="14.25">
      <c r="A42" s="7">
        <v>565</v>
      </c>
      <c r="B42" s="17">
        <f t="shared" si="2"/>
        <v>1.517795913326856</v>
      </c>
      <c r="C42" s="4"/>
      <c r="D42" s="14">
        <f t="shared" si="1"/>
      </c>
    </row>
    <row r="43" spans="1:4" ht="14.25">
      <c r="A43" s="7">
        <v>570</v>
      </c>
      <c r="B43" s="17">
        <f t="shared" si="2"/>
        <v>1.5175656924009988</v>
      </c>
      <c r="C43" s="4"/>
      <c r="D43" s="14">
        <f t="shared" si="1"/>
      </c>
    </row>
    <row r="44" spans="1:4" ht="14.25">
      <c r="A44" s="7">
        <v>575</v>
      </c>
      <c r="B44" s="17">
        <f t="shared" si="2"/>
        <v>1.517341065135904</v>
      </c>
      <c r="C44" s="4"/>
      <c r="D44" s="14">
        <f t="shared" si="1"/>
      </c>
    </row>
    <row r="45" spans="1:4" ht="14.25">
      <c r="A45" s="7">
        <v>580</v>
      </c>
      <c r="B45" s="17">
        <f t="shared" si="2"/>
        <v>1.5171218220837157</v>
      </c>
      <c r="C45" s="4"/>
      <c r="D45" s="14">
        <f t="shared" si="1"/>
      </c>
    </row>
    <row r="46" spans="1:4" ht="14.25">
      <c r="A46" s="7">
        <v>585</v>
      </c>
      <c r="B46" s="17">
        <f t="shared" si="2"/>
        <v>1.5169077633343544</v>
      </c>
      <c r="C46" s="4"/>
      <c r="D46" s="14">
        <f t="shared" si="1"/>
      </c>
    </row>
    <row r="47" spans="1:4" ht="14.25">
      <c r="A47" s="7">
        <v>590</v>
      </c>
      <c r="B47" s="17">
        <f t="shared" si="2"/>
        <v>1.5166986979930528</v>
      </c>
      <c r="C47" s="4"/>
      <c r="D47" s="14">
        <f t="shared" si="1"/>
      </c>
    </row>
    <row r="48" spans="1:4" ht="14.25">
      <c r="A48" s="7">
        <v>595</v>
      </c>
      <c r="B48" s="17">
        <f t="shared" si="2"/>
        <v>1.5164944436913375</v>
      </c>
      <c r="C48" s="4"/>
      <c r="D48" s="14">
        <f t="shared" si="1"/>
      </c>
    </row>
    <row r="49" spans="1:4" ht="14.25">
      <c r="A49" s="7">
        <v>600</v>
      </c>
      <c r="B49" s="17">
        <f t="shared" si="2"/>
        <v>1.5162948261290008</v>
      </c>
      <c r="C49" s="4"/>
      <c r="D49" s="14">
        <f t="shared" si="1"/>
      </c>
    </row>
    <row r="50" spans="1:4" ht="14.25">
      <c r="A50" s="7">
        <v>605</v>
      </c>
      <c r="B50" s="17">
        <f t="shared" si="2"/>
        <v>1.5160996786448249</v>
      </c>
      <c r="C50" s="4"/>
      <c r="D50" s="14">
        <f t="shared" si="1"/>
      </c>
    </row>
    <row r="51" spans="1:4" ht="14.25">
      <c r="A51" s="7">
        <v>610</v>
      </c>
      <c r="B51" s="17">
        <f t="shared" si="2"/>
        <v>1.515908841813981</v>
      </c>
      <c r="C51" s="4"/>
      <c r="D51" s="14">
        <f t="shared" si="1"/>
      </c>
    </row>
    <row r="52" spans="1:4" ht="14.25">
      <c r="A52" s="7">
        <v>615</v>
      </c>
      <c r="B52" s="17">
        <f t="shared" si="2"/>
        <v>1.5157221630702193</v>
      </c>
      <c r="C52" s="4"/>
      <c r="D52" s="14">
        <f t="shared" si="1"/>
      </c>
    </row>
    <row r="53" spans="1:4" ht="14.25">
      <c r="A53" s="7">
        <v>620</v>
      </c>
      <c r="B53" s="17">
        <f t="shared" si="2"/>
        <v>1.515539496351094</v>
      </c>
      <c r="C53" s="4"/>
      <c r="D53" s="14">
        <f t="shared" si="1"/>
      </c>
    </row>
    <row r="54" spans="1:4" ht="14.25">
      <c r="A54" s="7">
        <v>625</v>
      </c>
      <c r="B54" s="17">
        <f t="shared" si="2"/>
        <v>1.5153607017646233</v>
      </c>
      <c r="C54" s="4"/>
      <c r="D54" s="14">
        <f t="shared" si="1"/>
      </c>
    </row>
    <row r="55" spans="1:4" ht="14.25">
      <c r="A55" s="7">
        <v>630</v>
      </c>
      <c r="B55" s="17">
        <f t="shared" si="2"/>
        <v>1.5151856452759003</v>
      </c>
      <c r="C55" s="4"/>
      <c r="D55" s="14">
        <f t="shared" si="1"/>
      </c>
    </row>
    <row r="56" spans="1:4" ht="14.25">
      <c r="A56" s="7">
        <v>635</v>
      </c>
      <c r="B56" s="17">
        <f t="shared" si="2"/>
        <v>1.5150141984122871</v>
      </c>
      <c r="C56" s="4"/>
      <c r="D56" s="14">
        <f t="shared" si="1"/>
      </c>
    </row>
    <row r="57" spans="1:4" ht="14.25">
      <c r="A57" s="7">
        <v>640</v>
      </c>
      <c r="B57" s="17">
        <f t="shared" si="2"/>
        <v>1.514846237985938</v>
      </c>
      <c r="C57" s="4"/>
      <c r="D57" s="14">
        <f t="shared" si="1"/>
      </c>
    </row>
    <row r="58" spans="1:4" ht="14.25">
      <c r="A58" s="7">
        <v>645</v>
      </c>
      <c r="B58" s="17">
        <f t="shared" si="2"/>
        <v>1.5146816458324797</v>
      </c>
      <c r="C58" s="4"/>
      <c r="D58" s="14">
        <f t="shared" si="1"/>
      </c>
    </row>
    <row r="59" spans="1:4" ht="14.25">
      <c r="A59" s="7">
        <v>650</v>
      </c>
      <c r="B59" s="17">
        <f t="shared" si="2"/>
        <v>1.5145203085647796</v>
      </c>
      <c r="C59" s="4"/>
      <c r="D59" s="14">
        <f t="shared" si="1"/>
      </c>
    </row>
    <row r="60" spans="1:4" ht="14.25">
      <c r="A60" s="7">
        <v>655</v>
      </c>
      <c r="B60" s="17">
        <f t="shared" si="2"/>
        <v>1.5143621173407993</v>
      </c>
      <c r="C60" s="4"/>
      <c r="D60" s="14">
        <f t="shared" si="1"/>
      </c>
    </row>
    <row r="61" spans="1:4" ht="14.25">
      <c r="A61" s="7">
        <v>660</v>
      </c>
      <c r="B61" s="17">
        <f t="shared" si="2"/>
        <v>1.5142069676446184</v>
      </c>
      <c r="C61" s="4"/>
      <c r="D61" s="14">
        <f t="shared" si="1"/>
      </c>
    </row>
    <row r="62" spans="1:4" ht="14.25">
      <c r="A62" s="7">
        <v>665</v>
      </c>
      <c r="B62" s="17">
        <f t="shared" si="2"/>
        <v>1.5140547590797704</v>
      </c>
      <c r="C62" s="4"/>
      <c r="D62" s="14">
        <f t="shared" si="1"/>
      </c>
    </row>
    <row r="63" spans="1:4" ht="14.25">
      <c r="A63" s="7">
        <v>670</v>
      </c>
      <c r="B63" s="17">
        <f t="shared" si="2"/>
        <v>1.5139053951741006</v>
      </c>
      <c r="C63" s="4"/>
      <c r="D63" s="14">
        <f t="shared" si="1"/>
      </c>
    </row>
    <row r="64" spans="1:4" ht="14.25">
      <c r="A64" s="7">
        <v>675</v>
      </c>
      <c r="B64" s="17">
        <f t="shared" si="2"/>
        <v>1.5137587831954107</v>
      </c>
      <c r="C64" s="4"/>
      <c r="D64" s="14">
        <f t="shared" si="1"/>
      </c>
    </row>
    <row r="65" spans="1:4" ht="14.25">
      <c r="A65" s="7">
        <v>680</v>
      </c>
      <c r="B65" s="17">
        <f t="shared" si="2"/>
        <v>1.5136148339772117</v>
      </c>
      <c r="C65" s="4"/>
      <c r="D65" s="14">
        <f t="shared" si="1"/>
      </c>
    </row>
    <row r="66" spans="1:4" ht="14.25">
      <c r="A66" s="7">
        <v>685</v>
      </c>
      <c r="B66" s="17">
        <f t="shared" si="2"/>
        <v>1.5134734617539474</v>
      </c>
      <c r="C66" s="4"/>
      <c r="D66" s="14">
        <f t="shared" si="1"/>
      </c>
    </row>
    <row r="67" spans="1:4" ht="14.25">
      <c r="A67" s="7">
        <v>690</v>
      </c>
      <c r="B67" s="17">
        <f t="shared" si="2"/>
        <v>1.5133345840051025</v>
      </c>
      <c r="C67" s="4"/>
      <c r="D67" s="14">
        <f t="shared" si="1"/>
      </c>
    </row>
    <row r="68" spans="1:4" ht="14.25">
      <c r="A68" s="7">
        <v>695</v>
      </c>
      <c r="B68" s="17">
        <f t="shared" si="2"/>
        <v>1.5131981213076473</v>
      </c>
      <c r="C68" s="4"/>
      <c r="D68" s="14">
        <f t="shared" si="1"/>
      </c>
    </row>
    <row r="69" spans="1:4" ht="14.25">
      <c r="A69" s="7">
        <v>700</v>
      </c>
      <c r="B69" s="17">
        <f aca="true" t="shared" si="3" ref="B69:B85">SQRT((1.03961212*POWER(A69/1000,2))/(POWER(A69/1000,2)-0.00600069867)+(0.231792344*POWER(A69/1000,2))/(POWER(A69/1000,2)-0.0200179144)+(1.01046945*POWER(A69/1000,2))/(POWER(A69/1000,2)-103.560653)+1)</f>
        <v>1.513063997196311</v>
      </c>
      <c r="C69" s="4"/>
      <c r="D69" s="14">
        <f t="shared" si="1"/>
      </c>
    </row>
    <row r="70" spans="1:4" ht="14.25">
      <c r="A70" s="7">
        <v>705</v>
      </c>
      <c r="B70" s="17">
        <f t="shared" si="3"/>
        <v>1.512932138031205</v>
      </c>
      <c r="C70" s="4"/>
      <c r="D70" s="14">
        <f aca="true" t="shared" si="4" ref="D70:D85">IF(C70=0,"",(10000/C70)*((B70-1)/(B70+1))*((B70-1)/(B70+1)))</f>
      </c>
    </row>
    <row r="71" spans="1:4" ht="14.25">
      <c r="A71" s="7">
        <v>710</v>
      </c>
      <c r="B71" s="17">
        <f t="shared" si="3"/>
        <v>1.5128024728723606</v>
      </c>
      <c r="C71" s="4"/>
      <c r="D71" s="14">
        <f t="shared" si="4"/>
      </c>
    </row>
    <row r="72" spans="1:4" ht="14.25">
      <c r="A72" s="7">
        <v>715</v>
      </c>
      <c r="B72" s="17">
        <f t="shared" si="3"/>
        <v>1.5126749333607603</v>
      </c>
      <c r="C72" s="4"/>
      <c r="D72" s="14">
        <f t="shared" si="4"/>
      </c>
    </row>
    <row r="73" spans="1:4" ht="14.25">
      <c r="A73" s="7">
        <v>720</v>
      </c>
      <c r="B73" s="17">
        <f t="shared" si="3"/>
        <v>1.5125494536054878</v>
      </c>
      <c r="C73" s="4"/>
      <c r="D73" s="14">
        <f t="shared" si="4"/>
      </c>
    </row>
    <row r="74" spans="1:4" ht="14.25">
      <c r="A74" s="7">
        <v>725</v>
      </c>
      <c r="B74" s="17">
        <f t="shared" si="3"/>
        <v>1.5124259700766285</v>
      </c>
      <c r="C74" s="4"/>
      <c r="D74" s="14">
        <f t="shared" si="4"/>
      </c>
    </row>
    <row r="75" spans="1:4" ht="14.25">
      <c r="A75" s="7">
        <v>730</v>
      </c>
      <c r="B75" s="17">
        <f t="shared" si="3"/>
        <v>1.512304421503593</v>
      </c>
      <c r="C75" s="4"/>
      <c r="D75" s="14">
        <f t="shared" si="4"/>
      </c>
    </row>
    <row r="76" spans="1:4" ht="14.25">
      <c r="A76" s="7">
        <v>735</v>
      </c>
      <c r="B76" s="17">
        <f t="shared" si="3"/>
        <v>1.5121847487785443</v>
      </c>
      <c r="C76" s="4"/>
      <c r="D76" s="14">
        <f t="shared" si="4"/>
      </c>
    </row>
    <row r="77" spans="1:4" ht="14.25">
      <c r="A77" s="7">
        <v>740</v>
      </c>
      <c r="B77" s="17">
        <f t="shared" si="3"/>
        <v>1.5120668948646394</v>
      </c>
      <c r="C77" s="4"/>
      <c r="D77" s="14">
        <f t="shared" si="4"/>
      </c>
    </row>
    <row r="78" spans="1:4" ht="14.25">
      <c r="A78" s="7">
        <v>745</v>
      </c>
      <c r="B78" s="17">
        <f t="shared" si="3"/>
        <v>1.5119508047088102</v>
      </c>
      <c r="C78" s="4"/>
      <c r="D78" s="14">
        <f t="shared" si="4"/>
      </c>
    </row>
    <row r="79" spans="1:4" ht="14.25">
      <c r="A79" s="7">
        <v>750</v>
      </c>
      <c r="B79" s="17">
        <f t="shared" si="3"/>
        <v>1.5118364251588263</v>
      </c>
      <c r="C79" s="4"/>
      <c r="D79" s="14">
        <f t="shared" si="4"/>
      </c>
    </row>
    <row r="80" spans="1:4" ht="14.25">
      <c r="A80" s="7">
        <v>755</v>
      </c>
      <c r="B80" s="17">
        <f t="shared" si="3"/>
        <v>1.5117237048844017</v>
      </c>
      <c r="C80" s="4"/>
      <c r="D80" s="14">
        <f t="shared" si="4"/>
      </c>
    </row>
    <row r="81" spans="1:4" ht="14.25">
      <c r="A81" s="7">
        <v>760</v>
      </c>
      <c r="B81" s="17">
        <f t="shared" si="3"/>
        <v>1.5116125943021161</v>
      </c>
      <c r="C81" s="4"/>
      <c r="D81" s="14">
        <f t="shared" si="4"/>
      </c>
    </row>
    <row r="82" spans="1:4" ht="14.25">
      <c r="A82" s="7">
        <v>765</v>
      </c>
      <c r="B82" s="17">
        <f t="shared" si="3"/>
        <v>1.5115030455039462</v>
      </c>
      <c r="C82" s="4"/>
      <c r="D82" s="14">
        <f t="shared" si="4"/>
      </c>
    </row>
    <row r="83" spans="1:4" ht="14.25">
      <c r="A83" s="7">
        <v>770</v>
      </c>
      <c r="B83" s="17">
        <f t="shared" si="3"/>
        <v>1.511395012189204</v>
      </c>
      <c r="C83" s="4"/>
      <c r="D83" s="14">
        <f t="shared" si="4"/>
      </c>
    </row>
    <row r="84" spans="1:4" ht="14.25">
      <c r="A84" s="7">
        <v>775</v>
      </c>
      <c r="B84" s="17">
        <f t="shared" si="3"/>
        <v>1.5112884495996952</v>
      </c>
      <c r="C84" s="4"/>
      <c r="D84" s="14">
        <f t="shared" si="4"/>
      </c>
    </row>
    <row r="85" spans="1:4" ht="14.25">
      <c r="A85" s="8">
        <v>780</v>
      </c>
      <c r="B85" s="18">
        <f t="shared" si="3"/>
        <v>1.5111833144579327</v>
      </c>
      <c r="C85" s="5"/>
      <c r="D85" s="15">
        <f t="shared" si="4"/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12" footer="0.512"/>
  <pageSetup fitToHeight="1" fitToWidth="1" horizontalDpi="600" verticalDpi="600" orientation="portrait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2010-05-02T04:51:09Z</cp:lastPrinted>
  <dcterms:created xsi:type="dcterms:W3CDTF">2010-05-02T04:19:54Z</dcterms:created>
  <dcterms:modified xsi:type="dcterms:W3CDTF">2010-05-02T07:09:04Z</dcterms:modified>
  <cp:category/>
  <cp:version/>
  <cp:contentType/>
  <cp:contentStatus/>
</cp:coreProperties>
</file>